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/>
  <bookViews>
    <workbookView xWindow="65476" yWindow="65476" windowWidth="28920" windowHeight="15720" tabRatio="500" activeTab="0"/>
  </bookViews>
  <sheets>
    <sheet name="Legenda" sheetId="9" r:id="rId1"/>
    <sheet name="ESO A m" sheetId="12" r:id="rId2"/>
    <sheet name="ESO A f" sheetId="13" r:id="rId3"/>
    <sheet name="ESO B m" sheetId="14" r:id="rId4"/>
    <sheet name="ESO B f" sheetId="15" r:id="rId5"/>
    <sheet name="ESO C m" sheetId="17" r:id="rId6"/>
    <sheet name="ESO C f" sheetId="16" r:id="rId7"/>
  </sheets>
  <definedNames>
    <definedName name="_xlnm._FilterDatabase" localSheetId="2" hidden="1">'ESO A f'!$C$6:$J$6</definedName>
    <definedName name="_xlnm._FilterDatabase" localSheetId="1" hidden="1">'ESO A m'!$C$6:$J$6</definedName>
    <definedName name="_xlnm._FilterDatabase" localSheetId="4" hidden="1">'ESO B f'!$C$6:$J$6</definedName>
    <definedName name="_xlnm._FilterDatabase" localSheetId="3" hidden="1">'ESO B m'!$C$5:$J$5</definedName>
    <definedName name="_xlnm._FilterDatabase" localSheetId="6" hidden="1">'ESO C f'!$C$6:$J$6</definedName>
    <definedName name="_xlnm._FilterDatabase" localSheetId="5" hidden="1">'ESO C m'!$C$5:$J$5</definedName>
    <definedName name="_xlnm.Print_Area" localSheetId="2">'ESO A f'!$B$2:$J$23</definedName>
    <definedName name="_xlnm.Print_Area" localSheetId="1">'ESO A m'!$B$2:$J$33</definedName>
    <definedName name="_xlnm.Print_Area" localSheetId="4">'ESO B f'!$C$2:$J$28</definedName>
    <definedName name="_xlnm.Print_Area" localSheetId="3">'ESO B m'!$B$2:$J$32</definedName>
    <definedName name="_xlnm.Print_Area" localSheetId="6">'ESO C f'!$C$2:$J$24</definedName>
    <definedName name="_xlnm.Print_Area" localSheetId="5">'ESO C m'!$C$2:$J$29</definedName>
    <definedName name="_xlnm.Print_Area" localSheetId="0">'Legenda'!$B$3:$H$35</definedName>
  </definedNames>
  <calcPr calcId="191029"/>
  <extLst/>
</workbook>
</file>

<file path=xl/sharedStrings.xml><?xml version="1.0" encoding="utf-8"?>
<sst xmlns="http://schemas.openxmlformats.org/spreadsheetml/2006/main" count="620" uniqueCount="271">
  <si>
    <t>NOME</t>
  </si>
  <si>
    <t xml:space="preserve">COGNOME </t>
  </si>
  <si>
    <t>TEMPO PERCORSO 1 sec.</t>
  </si>
  <si>
    <t>TEMPO PERCORSO 2 sec.</t>
  </si>
  <si>
    <t>FIDAL</t>
  </si>
  <si>
    <t>Categorie</t>
  </si>
  <si>
    <t>Nr Iscrizione</t>
  </si>
  <si>
    <t>Classifica</t>
  </si>
  <si>
    <r>
      <rPr>
        <b/>
        <sz val="12"/>
        <color theme="1"/>
        <rFont val="Calibri"/>
        <family val="2"/>
        <scheme val="minor"/>
      </rPr>
      <t>ESO A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maschili</t>
    </r>
  </si>
  <si>
    <r>
      <rPr>
        <b/>
        <sz val="12"/>
        <color theme="1"/>
        <rFont val="Calibri"/>
        <family val="2"/>
        <scheme val="minor"/>
      </rPr>
      <t>ESO A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femminili</t>
    </r>
  </si>
  <si>
    <r>
      <rPr>
        <b/>
        <sz val="12"/>
        <color theme="1"/>
        <rFont val="Calibri"/>
        <family val="2"/>
        <scheme val="minor"/>
      </rPr>
      <t>ESO B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maschili</t>
    </r>
  </si>
  <si>
    <r>
      <rPr>
        <b/>
        <sz val="12"/>
        <color theme="1"/>
        <rFont val="Calibri"/>
        <family val="2"/>
        <scheme val="minor"/>
      </rPr>
      <t>ESO B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femminili</t>
    </r>
  </si>
  <si>
    <r>
      <rPr>
        <b/>
        <sz val="12"/>
        <color theme="1"/>
        <rFont val="Calibri"/>
        <family val="2"/>
        <scheme val="minor"/>
      </rPr>
      <t>ESO C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maschili</t>
    </r>
  </si>
  <si>
    <r>
      <rPr>
        <b/>
        <sz val="12"/>
        <color theme="1"/>
        <rFont val="Calibri"/>
        <family val="2"/>
        <scheme val="minor"/>
      </rPr>
      <t xml:space="preserve">ESO C </t>
    </r>
    <r>
      <rPr>
        <i/>
        <sz val="12"/>
        <color theme="1"/>
        <rFont val="Calibri"/>
        <family val="2"/>
        <scheme val="minor"/>
      </rPr>
      <t>femminili</t>
    </r>
  </si>
  <si>
    <t>SOCIETA'</t>
  </si>
  <si>
    <t>AGGREGATO</t>
  </si>
  <si>
    <t>Colore VERDE</t>
  </si>
  <si>
    <t>Colore BLU</t>
  </si>
  <si>
    <t>Colore ARANCIO</t>
  </si>
  <si>
    <t xml:space="preserve">Quartiere Porta Sant'Andrea </t>
  </si>
  <si>
    <t>ALGA EtruscAtletica</t>
  </si>
  <si>
    <t>Atletica Casentino Poppi</t>
  </si>
  <si>
    <t>Atletica AVIS S.Sepolcro</t>
  </si>
  <si>
    <t>Atletica AVIS Bibbiena</t>
  </si>
  <si>
    <t>Podistica IL CAMPINO</t>
  </si>
  <si>
    <t>A.S.D. Biancoverde 1932</t>
  </si>
  <si>
    <t>(Zona Giotto)</t>
  </si>
  <si>
    <t>Parco PERTINI - Arezzo</t>
  </si>
  <si>
    <t>EDOARDO</t>
  </si>
  <si>
    <t>LUCA</t>
  </si>
  <si>
    <t>LEONE</t>
  </si>
  <si>
    <t>MATTEO</t>
  </si>
  <si>
    <t xml:space="preserve">GIUSTI </t>
  </si>
  <si>
    <t>CATERINA</t>
  </si>
  <si>
    <t>SARA</t>
  </si>
  <si>
    <t xml:space="preserve">ARNIANI </t>
  </si>
  <si>
    <t>DIEGO</t>
  </si>
  <si>
    <t>FRANCESCO</t>
  </si>
  <si>
    <t>SIMONE</t>
  </si>
  <si>
    <t>LORENZO</t>
  </si>
  <si>
    <t>THOMAS</t>
  </si>
  <si>
    <t>LEONARDO</t>
  </si>
  <si>
    <t>CHIARA</t>
  </si>
  <si>
    <t>GIULIA</t>
  </si>
  <si>
    <t>VIOLA</t>
  </si>
  <si>
    <t>TORTORELLI</t>
  </si>
  <si>
    <t>FEDERICO</t>
  </si>
  <si>
    <t>GIULIO</t>
  </si>
  <si>
    <t>RICCARDO</t>
  </si>
  <si>
    <t>ANNA</t>
  </si>
  <si>
    <t>BIANCA</t>
  </si>
  <si>
    <t>GRETA</t>
  </si>
  <si>
    <t>ISABEL</t>
  </si>
  <si>
    <t>ADELE</t>
  </si>
  <si>
    <t>Percorso 1</t>
  </si>
  <si>
    <t>1 prova M</t>
  </si>
  <si>
    <t>2 prova F</t>
  </si>
  <si>
    <t>Percorso 2</t>
  </si>
  <si>
    <t>1 prova F</t>
  </si>
  <si>
    <t>2 prova M</t>
  </si>
  <si>
    <r>
      <t xml:space="preserve">Premiazioni: </t>
    </r>
    <r>
      <rPr>
        <i/>
        <sz val="12"/>
        <color theme="1"/>
        <rFont val="Calibri"/>
        <family val="2"/>
        <scheme val="minor"/>
      </rPr>
      <t>medaglia ricordo per tutti senza ordine di classifica con chiamata per società nell'ordine di inserimento iscrizioni</t>
    </r>
  </si>
  <si>
    <t>Bracciale</t>
  </si>
  <si>
    <t>Svolgimento prove</t>
  </si>
  <si>
    <t>ESORDIADI 2023</t>
  </si>
  <si>
    <t>III TAPPA FIDAL</t>
  </si>
  <si>
    <t>Arezzo 27.05.2023</t>
  </si>
  <si>
    <t>2012/2013</t>
  </si>
  <si>
    <t>2014/2015</t>
  </si>
  <si>
    <t>2016/2017/2018</t>
  </si>
  <si>
    <t>FAVA</t>
  </si>
  <si>
    <t xml:space="preserve">SAMUELE </t>
  </si>
  <si>
    <t>MAGNAGHI</t>
  </si>
  <si>
    <t>GIABBANELLI</t>
  </si>
  <si>
    <t>LIVIA</t>
  </si>
  <si>
    <t>AGUTOLI</t>
  </si>
  <si>
    <t>GENNARI</t>
  </si>
  <si>
    <t>PIERO</t>
  </si>
  <si>
    <t>STANGANINI</t>
  </si>
  <si>
    <t>CESARI</t>
  </si>
  <si>
    <t>TANI</t>
  </si>
  <si>
    <t>CARI</t>
  </si>
  <si>
    <t>SAMUEL</t>
  </si>
  <si>
    <t>BASSO</t>
  </si>
  <si>
    <t>BREZZI</t>
  </si>
  <si>
    <t>ERIK</t>
  </si>
  <si>
    <t>CONTI</t>
  </si>
  <si>
    <t>PAOLOZZA</t>
  </si>
  <si>
    <t>ALESSANDRO</t>
  </si>
  <si>
    <t>MARZANO</t>
  </si>
  <si>
    <t>VESTRINI</t>
  </si>
  <si>
    <t>DURANTI</t>
  </si>
  <si>
    <t>JAMILA</t>
  </si>
  <si>
    <t>FRIGUI</t>
  </si>
  <si>
    <t>EMILY</t>
  </si>
  <si>
    <t>DE BENEDETTO</t>
  </si>
  <si>
    <t>MILICIANI</t>
  </si>
  <si>
    <t>ARCELLI</t>
  </si>
  <si>
    <t>SALVINI</t>
  </si>
  <si>
    <t>VALENTINO</t>
  </si>
  <si>
    <t>BARUCCI</t>
  </si>
  <si>
    <t>NICCHIO</t>
  </si>
  <si>
    <t xml:space="preserve">GIOVANNI </t>
  </si>
  <si>
    <t>CIABATTI</t>
  </si>
  <si>
    <t xml:space="preserve">ARIANNA </t>
  </si>
  <si>
    <t>PERUGINI</t>
  </si>
  <si>
    <t>BONCOMPAGNI</t>
  </si>
  <si>
    <t>RIVOLI</t>
  </si>
  <si>
    <t>CARLOTTA</t>
  </si>
  <si>
    <t>ALGA Atletica Arezzo</t>
  </si>
  <si>
    <t>MARCO</t>
  </si>
  <si>
    <t>CARRARESI</t>
  </si>
  <si>
    <t>DELFINI</t>
  </si>
  <si>
    <t>ESPOSITO</t>
  </si>
  <si>
    <t>SAVERIO</t>
  </si>
  <si>
    <t>LACHI</t>
  </si>
  <si>
    <t>MASSIMO</t>
  </si>
  <si>
    <t>RAPINI</t>
  </si>
  <si>
    <t>OSCAR</t>
  </si>
  <si>
    <t>TAYLOR</t>
  </si>
  <si>
    <t xml:space="preserve">Atletica Sestini Fiamme Verdi </t>
  </si>
  <si>
    <t>TASNIM</t>
  </si>
  <si>
    <t>SAADI</t>
  </si>
  <si>
    <t>SERENA</t>
  </si>
  <si>
    <t>POLI</t>
  </si>
  <si>
    <t>BIZZARRI</t>
  </si>
  <si>
    <t>CORADESCHI P.</t>
  </si>
  <si>
    <t>MAGI</t>
  </si>
  <si>
    <t>MARIA</t>
  </si>
  <si>
    <t>RAFFAELLI</t>
  </si>
  <si>
    <t>ANNITA</t>
  </si>
  <si>
    <t>TRUCCHI</t>
  </si>
  <si>
    <t>FILIPPO (2018)</t>
  </si>
  <si>
    <t>GIACOMO</t>
  </si>
  <si>
    <t>GHIANDAI</t>
  </si>
  <si>
    <t>GIULIO VITTORIO</t>
  </si>
  <si>
    <t>VENTURI</t>
  </si>
  <si>
    <t>MATILDE</t>
  </si>
  <si>
    <t>GALLORINI</t>
  </si>
  <si>
    <t>SAFIA</t>
  </si>
  <si>
    <t>NOTTOLI</t>
  </si>
  <si>
    <t>DUCCI</t>
  </si>
  <si>
    <t>LAPO</t>
  </si>
  <si>
    <t>CENNI</t>
  </si>
  <si>
    <t>LIBERO</t>
  </si>
  <si>
    <t>NARDI</t>
  </si>
  <si>
    <t>TERESA</t>
  </si>
  <si>
    <t>LENSI</t>
  </si>
  <si>
    <t>PROCACCINO</t>
  </si>
  <si>
    <t>MATTIA</t>
  </si>
  <si>
    <t>BIGIARINI</t>
  </si>
  <si>
    <t>EMMA</t>
  </si>
  <si>
    <t>FANI</t>
  </si>
  <si>
    <t>Weloveinsulina</t>
  </si>
  <si>
    <t xml:space="preserve">Weloveinsulina </t>
  </si>
  <si>
    <t>PASQUINUZZI</t>
  </si>
  <si>
    <t>DARIO</t>
  </si>
  <si>
    <t>MARTINI</t>
  </si>
  <si>
    <t>GORI</t>
  </si>
  <si>
    <t>GIUSEPPE</t>
  </si>
  <si>
    <t>LA PAOLA</t>
  </si>
  <si>
    <t>FILIPPO</t>
  </si>
  <si>
    <t>CECCHERINI</t>
  </si>
  <si>
    <t>TEO</t>
  </si>
  <si>
    <t>SPOSI</t>
  </si>
  <si>
    <t>LIBERA</t>
  </si>
  <si>
    <t>DONZELLINI</t>
  </si>
  <si>
    <t>GLORIA</t>
  </si>
  <si>
    <t>MARCHETTO</t>
  </si>
  <si>
    <t>NOAH</t>
  </si>
  <si>
    <t>GRAZZINI</t>
  </si>
  <si>
    <t>BRUNI</t>
  </si>
  <si>
    <t>VANNINI</t>
  </si>
  <si>
    <t>FORNAINI</t>
  </si>
  <si>
    <t>NICOLAS</t>
  </si>
  <si>
    <t>GORINI MARZIALI</t>
  </si>
  <si>
    <t>BORELLA</t>
  </si>
  <si>
    <t>BURZI</t>
  </si>
  <si>
    <t>CAMILLA</t>
  </si>
  <si>
    <t>VALENTINA</t>
  </si>
  <si>
    <t xml:space="preserve">Weloveinsulina  </t>
  </si>
  <si>
    <t>PIETRO</t>
  </si>
  <si>
    <t xml:space="preserve">MASSIMO </t>
  </si>
  <si>
    <t>PAGLIERINI</t>
  </si>
  <si>
    <t>BRANDO</t>
  </si>
  <si>
    <t>CIONI</t>
  </si>
  <si>
    <t>EVA</t>
  </si>
  <si>
    <t>CRINELLI</t>
  </si>
  <si>
    <t>RISORTI</t>
  </si>
  <si>
    <t>PETRA</t>
  </si>
  <si>
    <t>Pol. Rinascita Montevarchi</t>
  </si>
  <si>
    <t>NICOLA</t>
  </si>
  <si>
    <t>KRIVOSHEEV</t>
  </si>
  <si>
    <t>CASUCCI</t>
  </si>
  <si>
    <t>TRAPASSI</t>
  </si>
  <si>
    <t>ROCCO DARIO</t>
  </si>
  <si>
    <t>CONTEDUCA</t>
  </si>
  <si>
    <t>LUCREZIA</t>
  </si>
  <si>
    <t>BIGAZZI</t>
  </si>
  <si>
    <t>OLMO</t>
  </si>
  <si>
    <t>ANDERSON</t>
  </si>
  <si>
    <t>LINDA</t>
  </si>
  <si>
    <t>ARTINI</t>
  </si>
  <si>
    <t>LUCIA</t>
  </si>
  <si>
    <t>TOFFANELLI</t>
  </si>
  <si>
    <t>MARTINI SENSI</t>
  </si>
  <si>
    <t>DOROTEA</t>
  </si>
  <si>
    <t>VICHI</t>
  </si>
  <si>
    <t>BERNARDO</t>
  </si>
  <si>
    <t xml:space="preserve">NICCHI </t>
  </si>
  <si>
    <t>BIVIGNANI</t>
  </si>
  <si>
    <t>RAHUL</t>
  </si>
  <si>
    <t>JAYASINGHA</t>
  </si>
  <si>
    <t>UMBERTO</t>
  </si>
  <si>
    <t>VALERI</t>
  </si>
  <si>
    <t>CHRISTIAN</t>
  </si>
  <si>
    <t>GRILLOTTI</t>
  </si>
  <si>
    <t>PUPAZA</t>
  </si>
  <si>
    <t>GORETTI</t>
  </si>
  <si>
    <t>GIANNOTTI</t>
  </si>
  <si>
    <t>MIA</t>
  </si>
  <si>
    <t>MARCUCCI</t>
  </si>
  <si>
    <t xml:space="preserve">Sport Events Cortona </t>
  </si>
  <si>
    <t>ATTARDO</t>
  </si>
  <si>
    <t>ANDREA</t>
  </si>
  <si>
    <t>TURCHERIA</t>
  </si>
  <si>
    <t>SEBASTIANO</t>
  </si>
  <si>
    <t>SARTI</t>
  </si>
  <si>
    <t>FRANCESCO ROBERTO</t>
  </si>
  <si>
    <t xml:space="preserve">SPINELLI </t>
  </si>
  <si>
    <t>BIANCHI</t>
  </si>
  <si>
    <t>MARIO</t>
  </si>
  <si>
    <t>NASINI</t>
  </si>
  <si>
    <t>TOMMASO</t>
  </si>
  <si>
    <t>LORENZONI</t>
  </si>
  <si>
    <t>COSTANZA</t>
  </si>
  <si>
    <t>REGGIDORI</t>
  </si>
  <si>
    <t>ALBI</t>
  </si>
  <si>
    <t>SFASCI</t>
  </si>
  <si>
    <t>ETTORE</t>
  </si>
  <si>
    <t>PIEROZZI</t>
  </si>
  <si>
    <t>VELTRONI</t>
  </si>
  <si>
    <r>
      <t xml:space="preserve">Ordine di partenza seconda prova: </t>
    </r>
    <r>
      <rPr>
        <i/>
        <sz val="12"/>
        <color theme="1"/>
        <rFont val="Calibri"/>
        <family val="2"/>
        <scheme val="minor"/>
      </rPr>
      <t>ordine PARTENZA PRIMA PROVA</t>
    </r>
  </si>
  <si>
    <r>
      <t xml:space="preserve">Ordine di partenza prima prova: </t>
    </r>
    <r>
      <rPr>
        <i/>
        <sz val="12"/>
        <color theme="1"/>
        <rFont val="Calibri"/>
        <family val="2"/>
        <scheme val="minor"/>
      </rPr>
      <t>per società come da INSERIMENTO ISCRIZIONI</t>
    </r>
  </si>
  <si>
    <t>Tra le due prove 15 minuti di riposo</t>
  </si>
  <si>
    <t>Al termine delle prove intervento del Segretario Provinciale della Federazione Italia Medici di Famiglia</t>
  </si>
  <si>
    <r>
      <rPr>
        <b/>
        <sz val="11"/>
        <rFont val="Times"/>
        <family val="2"/>
      </rPr>
      <t>Dr. Roberto Nasorri sul tema</t>
    </r>
    <r>
      <rPr>
        <b/>
        <i/>
        <sz val="11"/>
        <rFont val="Times"/>
        <family val="2"/>
      </rPr>
      <t xml:space="preserve"> “Lo sport nella prevenzione delle malattie croniche dall’infanzia fino all’età adulta”.</t>
    </r>
  </si>
  <si>
    <t>GABRIELE</t>
  </si>
  <si>
    <t>SERAFINI</t>
  </si>
  <si>
    <t>KAUR</t>
  </si>
  <si>
    <t>JAPSAHEJ</t>
  </si>
  <si>
    <t>GHOFRAN</t>
  </si>
  <si>
    <t>LAHARAOUI</t>
  </si>
  <si>
    <t>MONDO'</t>
  </si>
  <si>
    <t>SANDRONI</t>
  </si>
  <si>
    <t>DILETTA</t>
  </si>
  <si>
    <t>TIGLE</t>
  </si>
  <si>
    <t>GAIA</t>
  </si>
  <si>
    <t>PALMIERI</t>
  </si>
  <si>
    <t>MUNICCHI</t>
  </si>
  <si>
    <t>N.D</t>
  </si>
  <si>
    <t>====</t>
  </si>
  <si>
    <t>MANUEL</t>
  </si>
  <si>
    <t>GRANATA</t>
  </si>
  <si>
    <t>NICCOLO'</t>
  </si>
  <si>
    <t>MENCATTINI</t>
  </si>
  <si>
    <t>MAGNANENSI</t>
  </si>
  <si>
    <t>AURORA</t>
  </si>
  <si>
    <t>BOSI</t>
  </si>
  <si>
    <t>ZOE</t>
  </si>
  <si>
    <t>BINDI</t>
  </si>
  <si>
    <t>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</si>
</sst>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Times"/>
      <family val="2"/>
    </font>
    <font>
      <b/>
      <sz val="11"/>
      <name val="Times"/>
      <family val="2"/>
    </font>
    <font>
      <b/>
      <i/>
      <sz val="11"/>
      <name val="Times"/>
      <family val="2"/>
    </font>
    <font>
      <b/>
      <sz val="36"/>
      <color theme="6"/>
      <name val="Calibri"/>
      <family val="2"/>
    </font>
    <font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/>
    <xf numFmtId="0" fontId="2" fillId="0" borderId="0" xfId="0" applyFont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7" fillId="0" borderId="0" xfId="0" applyFont="1"/>
    <xf numFmtId="0" fontId="2" fillId="0" borderId="1" xfId="0" applyFont="1" applyBorder="1" applyAlignment="1">
      <alignment horizontal="center"/>
    </xf>
    <xf numFmtId="43" fontId="0" fillId="5" borderId="1" xfId="52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43" fontId="0" fillId="5" borderId="2" xfId="52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2" fillId="0" borderId="0" xfId="0" applyFont="1" applyAlignment="1">
      <alignment horizontal="right" vertic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3" fontId="0" fillId="5" borderId="1" xfId="52" applyFont="1" applyFill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ipertestuale visitato" xfId="21"/>
    <cellStyle name="Collegamento ipertestuale" xfId="22"/>
    <cellStyle name="Collegamento ipertestuale visitato" xfId="23"/>
    <cellStyle name="Collegamento ipertestuale" xfId="24"/>
    <cellStyle name="Collegamento ipertestuale visitato" xfId="25"/>
    <cellStyle name="Collegamento ipertestuale" xfId="26"/>
    <cellStyle name="Collegamento ipertestuale visitato" xfId="27"/>
    <cellStyle name="Collegamento ipertestuale" xfId="28"/>
    <cellStyle name="Collegamento ipertestuale visitato" xfId="29"/>
    <cellStyle name="Collegamento ipertestuale" xfId="30"/>
    <cellStyle name="Collegamento ipertestuale visitato" xfId="31"/>
    <cellStyle name="Collegamento ipertestuale" xfId="32"/>
    <cellStyle name="Collegamento ipertestuale visitato" xfId="33"/>
    <cellStyle name="Collegamento ipertestuale" xfId="34"/>
    <cellStyle name="Collegamento ipertestuale visitato" xfId="35"/>
    <cellStyle name="Collegamento ipertestuale" xfId="36"/>
    <cellStyle name="Collegamento ipertestuale visitato" xfId="37"/>
    <cellStyle name="Collegamento ipertestuale" xfId="38"/>
    <cellStyle name="Collegamento ipertestuale visitato" xfId="39"/>
    <cellStyle name="Collegamento ipertestuale" xfId="40"/>
    <cellStyle name="Collegamento ipertestuale visitato" xfId="41"/>
    <cellStyle name="Collegamento ipertestuale" xfId="42"/>
    <cellStyle name="Collegamento ipertestuale visitato" xfId="43"/>
    <cellStyle name="Collegamento ipertestuale" xfId="44"/>
    <cellStyle name="Collegamento ipertestuale visitato" xfId="45"/>
    <cellStyle name="Collegamento ipertestuale" xfId="46"/>
    <cellStyle name="Collegamento ipertestuale visitato" xfId="47"/>
    <cellStyle name="Collegamento ipertestuale" xfId="48"/>
    <cellStyle name="Collegamento ipertestuale visitato" xfId="49"/>
    <cellStyle name="Collegamento ipertestuale" xfId="50"/>
    <cellStyle name="Collegamento ipertestuale visitato" xfId="51"/>
    <cellStyle name="Migliaia" xfId="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1123950</xdr:colOff>
      <xdr:row>2</xdr:row>
      <xdr:rowOff>0</xdr:rowOff>
    </xdr:from>
    <xdr:ext cx="3952875" cy="419100"/>
    <xdr:sp macro="" textlink="">
      <xdr:nvSpPr>
        <xdr:cNvPr id="2" name="Rettangolo 1"/>
        <xdr:cNvSpPr/>
      </xdr:nvSpPr>
      <xdr:spPr>
        <a:xfrm>
          <a:off x="3038475" y="400050"/>
          <a:ext cx="3952875" cy="4191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it-IT" sz="3600" b="1" cap="none" spc="0">
              <a:ln/>
              <a:solidFill>
                <a:schemeClr val="accent3"/>
              </a:solidFill>
              <a:effectLst/>
            </a:rPr>
            <a:t>XIV METTI IN PIAZZA LO SPORT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0</xdr:row>
      <xdr:rowOff>85725</xdr:rowOff>
    </xdr:from>
    <xdr:ext cx="3952875" cy="419100"/>
    <xdr:sp macro="" textlink="">
      <xdr:nvSpPr>
        <xdr:cNvPr id="4" name="Rettangolo 3"/>
        <xdr:cNvSpPr/>
      </xdr:nvSpPr>
      <xdr:spPr>
        <a:xfrm>
          <a:off x="2609850" y="85725"/>
          <a:ext cx="3952875" cy="4191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it-IT" sz="3600" b="1" cap="none" spc="0">
              <a:ln/>
              <a:solidFill>
                <a:schemeClr val="accent3"/>
              </a:solidFill>
              <a:effectLst/>
            </a:rPr>
            <a:t>XIV METTI IN PIAZZA LO SPORT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104775</xdr:rowOff>
    </xdr:from>
    <xdr:ext cx="3952875" cy="419100"/>
    <xdr:sp macro="" textlink="">
      <xdr:nvSpPr>
        <xdr:cNvPr id="4" name="Rettangolo 3"/>
        <xdr:cNvSpPr/>
      </xdr:nvSpPr>
      <xdr:spPr>
        <a:xfrm>
          <a:off x="3048000" y="104775"/>
          <a:ext cx="3952875" cy="4191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it-IT" sz="3600" b="1" cap="none" spc="0">
              <a:ln/>
              <a:solidFill>
                <a:schemeClr val="accent3"/>
              </a:solidFill>
              <a:effectLst/>
            </a:rPr>
            <a:t>XIV METTI IN PIAZZA LO SPORT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1295400</xdr:colOff>
      <xdr:row>0</xdr:row>
      <xdr:rowOff>19050</xdr:rowOff>
    </xdr:from>
    <xdr:ext cx="3952875" cy="419100"/>
    <xdr:sp macro="" textlink="">
      <xdr:nvSpPr>
        <xdr:cNvPr id="4" name="Rettangolo 3"/>
        <xdr:cNvSpPr/>
      </xdr:nvSpPr>
      <xdr:spPr>
        <a:xfrm>
          <a:off x="3048000" y="19050"/>
          <a:ext cx="3952875" cy="4191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it-IT" sz="3600" b="1" cap="none" spc="0">
              <a:ln/>
              <a:solidFill>
                <a:schemeClr val="accent3"/>
              </a:solidFill>
              <a:effectLst/>
            </a:rPr>
            <a:t>XIV METTI IN PIAZZA LO SPORT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1104900</xdr:colOff>
      <xdr:row>0</xdr:row>
      <xdr:rowOff>142875</xdr:rowOff>
    </xdr:from>
    <xdr:ext cx="3952875" cy="419100"/>
    <xdr:sp macro="" textlink="">
      <xdr:nvSpPr>
        <xdr:cNvPr id="4" name="Rettangolo 3"/>
        <xdr:cNvSpPr/>
      </xdr:nvSpPr>
      <xdr:spPr>
        <a:xfrm>
          <a:off x="2724150" y="142875"/>
          <a:ext cx="3952875" cy="4191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it-IT" sz="3600" b="1" cap="none" spc="0">
              <a:ln/>
              <a:solidFill>
                <a:schemeClr val="accent3"/>
              </a:solidFill>
              <a:effectLst/>
            </a:rPr>
            <a:t>XIV METTI IN PIAZZA LO SPORT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1085850</xdr:colOff>
      <xdr:row>0</xdr:row>
      <xdr:rowOff>180975</xdr:rowOff>
    </xdr:from>
    <xdr:ext cx="3952875" cy="419100"/>
    <xdr:sp macro="" textlink="">
      <xdr:nvSpPr>
        <xdr:cNvPr id="4" name="Rettangolo 3"/>
        <xdr:cNvSpPr/>
      </xdr:nvSpPr>
      <xdr:spPr>
        <a:xfrm>
          <a:off x="2705100" y="180975"/>
          <a:ext cx="3952875" cy="4191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it-IT" sz="3600" b="1" cap="none" spc="0">
              <a:ln/>
              <a:solidFill>
                <a:schemeClr val="accent3"/>
              </a:solidFill>
              <a:effectLst/>
            </a:rPr>
            <a:t>XIV METTI IN PIAZZA LO SPORT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1047750</xdr:colOff>
      <xdr:row>0</xdr:row>
      <xdr:rowOff>123825</xdr:rowOff>
    </xdr:from>
    <xdr:ext cx="3952875" cy="419100"/>
    <xdr:sp macro="" textlink="">
      <xdr:nvSpPr>
        <xdr:cNvPr id="4" name="Rettangolo 3"/>
        <xdr:cNvSpPr/>
      </xdr:nvSpPr>
      <xdr:spPr>
        <a:xfrm>
          <a:off x="2667000" y="123825"/>
          <a:ext cx="3952875" cy="4191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it-IT" sz="3600" b="1" cap="none" spc="0">
              <a:ln/>
              <a:solidFill>
                <a:schemeClr val="accent3"/>
              </a:solidFill>
              <a:effectLst/>
            </a:rPr>
            <a:t>XIV METTI IN PIAZZA LO SPORT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7EBD-0618-494A-837D-9D61740A38A5}">
  <sheetPr>
    <pageSetUpPr fitToPage="1"/>
  </sheetPr>
  <dimension ref="B2:G34"/>
  <sheetViews>
    <sheetView tabSelected="1" workbookViewId="0" topLeftCell="A1">
      <selection activeCell="K29" sqref="K29"/>
    </sheetView>
  </sheetViews>
  <sheetFormatPr defaultColWidth="9.00390625" defaultRowHeight="15.75"/>
  <cols>
    <col min="2" max="2" width="16.125" style="0" customWidth="1"/>
    <col min="3" max="3" width="35.25390625" style="0" bestFit="1" customWidth="1"/>
    <col min="4" max="4" width="18.375" style="0" customWidth="1"/>
    <col min="5" max="5" width="18.00390625" style="0" customWidth="1"/>
    <col min="6" max="6" width="16.125" style="0" bestFit="1" customWidth="1"/>
  </cols>
  <sheetData>
    <row r="2" spans="4:7" ht="15.75">
      <c r="D2" s="39"/>
      <c r="E2" s="39"/>
      <c r="F2" s="39"/>
      <c r="G2" s="39"/>
    </row>
    <row r="3" ht="69" customHeight="1"/>
    <row r="4" spans="2:5" ht="15.75">
      <c r="B4" s="7" t="s">
        <v>63</v>
      </c>
      <c r="C4" s="6" t="s">
        <v>19</v>
      </c>
      <c r="D4" s="3" t="s">
        <v>64</v>
      </c>
      <c r="E4" s="7" t="s">
        <v>65</v>
      </c>
    </row>
    <row r="5" spans="2:6" ht="15.75">
      <c r="B5" s="7"/>
      <c r="C5" s="6" t="s">
        <v>25</v>
      </c>
      <c r="D5" s="7"/>
      <c r="E5" s="7" t="s">
        <v>27</v>
      </c>
      <c r="F5" s="7" t="s">
        <v>26</v>
      </c>
    </row>
    <row r="6" spans="2:6" ht="15.75">
      <c r="B6" s="7"/>
      <c r="C6" s="11"/>
      <c r="D6" s="7"/>
      <c r="F6" s="7"/>
    </row>
    <row r="7" ht="15.75">
      <c r="E7" s="2" t="s">
        <v>61</v>
      </c>
    </row>
    <row r="8" spans="2:5" ht="15.75">
      <c r="B8" s="11" t="s">
        <v>5</v>
      </c>
      <c r="C8" s="8" t="s">
        <v>8</v>
      </c>
      <c r="D8" s="5" t="s">
        <v>66</v>
      </c>
      <c r="E8" t="s">
        <v>16</v>
      </c>
    </row>
    <row r="9" spans="2:5" ht="15.75">
      <c r="B9" s="11"/>
      <c r="C9" s="8" t="s">
        <v>9</v>
      </c>
      <c r="D9" s="5" t="str">
        <f>+D8</f>
        <v>2012/2013</v>
      </c>
      <c r="E9" t="s">
        <v>16</v>
      </c>
    </row>
    <row r="10" ht="15.75">
      <c r="D10" s="5"/>
    </row>
    <row r="11" spans="3:5" ht="15.75">
      <c r="C11" s="9" t="s">
        <v>10</v>
      </c>
      <c r="D11" s="5" t="s">
        <v>67</v>
      </c>
      <c r="E11" t="s">
        <v>17</v>
      </c>
    </row>
    <row r="12" spans="3:5" ht="15.75">
      <c r="C12" s="9" t="s">
        <v>11</v>
      </c>
      <c r="D12" s="5" t="str">
        <f>+D11</f>
        <v>2014/2015</v>
      </c>
      <c r="E12" t="s">
        <v>17</v>
      </c>
    </row>
    <row r="13" ht="15.75">
      <c r="D13" s="5"/>
    </row>
    <row r="14" spans="3:5" ht="15.75">
      <c r="C14" s="10" t="s">
        <v>12</v>
      </c>
      <c r="D14" s="5" t="s">
        <v>68</v>
      </c>
      <c r="E14" t="s">
        <v>18</v>
      </c>
    </row>
    <row r="15" spans="3:5" ht="15.75">
      <c r="C15" s="10" t="s">
        <v>13</v>
      </c>
      <c r="D15" s="5" t="str">
        <f>+D14</f>
        <v>2016/2017/2018</v>
      </c>
      <c r="E15" t="s">
        <v>18</v>
      </c>
    </row>
    <row r="16" ht="15.75">
      <c r="D16" s="5"/>
    </row>
    <row r="17" ht="15.75">
      <c r="C17" s="2" t="s">
        <v>62</v>
      </c>
    </row>
    <row r="19" spans="3:4" ht="15.75">
      <c r="C19" s="2" t="s">
        <v>54</v>
      </c>
      <c r="D19" t="s">
        <v>55</v>
      </c>
    </row>
    <row r="20" ht="15.75">
      <c r="D20" t="s">
        <v>56</v>
      </c>
    </row>
    <row r="22" ht="15.75">
      <c r="C22" s="11" t="s">
        <v>243</v>
      </c>
    </row>
    <row r="24" spans="3:4" ht="15.75">
      <c r="C24" s="2" t="s">
        <v>57</v>
      </c>
      <c r="D24" t="s">
        <v>58</v>
      </c>
    </row>
    <row r="25" ht="15.75">
      <c r="D25" t="s">
        <v>59</v>
      </c>
    </row>
    <row r="27" ht="15.75">
      <c r="C27" s="11" t="s">
        <v>242</v>
      </c>
    </row>
    <row r="28" ht="15.75">
      <c r="C28" s="11"/>
    </row>
    <row r="29" ht="15.75">
      <c r="C29" s="11" t="s">
        <v>241</v>
      </c>
    </row>
    <row r="31" spans="3:5" ht="15.75">
      <c r="C31" s="2" t="s">
        <v>244</v>
      </c>
      <c r="E31" s="32"/>
    </row>
    <row r="32" ht="15.75">
      <c r="C32" s="33" t="s">
        <v>245</v>
      </c>
    </row>
    <row r="33" ht="15.75">
      <c r="C33" s="33"/>
    </row>
    <row r="34" ht="15.75">
      <c r="C34" s="11" t="s">
        <v>60</v>
      </c>
    </row>
  </sheetData>
  <mergeCells count="1">
    <mergeCell ref="D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650B-1265-4355-87A5-FFEE0D0948EC}">
  <dimension ref="B1:J33"/>
  <sheetViews>
    <sheetView zoomScalePageLayoutView="160" workbookViewId="0" topLeftCell="A7">
      <selection activeCell="I34" sqref="I34"/>
    </sheetView>
  </sheetViews>
  <sheetFormatPr defaultColWidth="11.00390625" defaultRowHeight="15.75"/>
  <cols>
    <col min="1" max="1" width="3.875" style="0" customWidth="1"/>
    <col min="2" max="2" width="10.875" style="5" hidden="1" customWidth="1"/>
    <col min="3" max="3" width="17.375" style="0" customWidth="1"/>
    <col min="4" max="4" width="17.875" style="0" customWidth="1"/>
    <col min="5" max="5" width="25.125" style="0" customWidth="1"/>
    <col min="6" max="6" width="9.75390625" style="0" bestFit="1" customWidth="1"/>
    <col min="7" max="7" width="18.125" style="0" customWidth="1"/>
    <col min="8" max="8" width="19.50390625" style="0" customWidth="1"/>
    <col min="9" max="9" width="12.375" style="0" customWidth="1"/>
    <col min="10" max="10" width="8.375" style="2" customWidth="1"/>
    <col min="11" max="11" width="11.00390625" style="0" customWidth="1"/>
  </cols>
  <sheetData>
    <row r="1" spans="4:5" ht="9.75" customHeight="1">
      <c r="D1" s="11"/>
      <c r="E1" s="11"/>
    </row>
    <row r="2" spans="4:7" ht="38.25" customHeight="1">
      <c r="D2" s="39"/>
      <c r="E2" s="39"/>
      <c r="F2" s="39"/>
      <c r="G2" s="39"/>
    </row>
    <row r="3" spans="3:8" ht="26.25">
      <c r="C3" s="2" t="str">
        <f>+Legenda!B4</f>
        <v>ESORDIADI 2023</v>
      </c>
      <c r="D3" s="2" t="str">
        <f>+Legenda!D4</f>
        <v>III TAPPA FIDAL</v>
      </c>
      <c r="E3" s="42" t="str">
        <f>+Legenda!E4</f>
        <v>Arezzo 27.05.2023</v>
      </c>
      <c r="F3" s="42"/>
      <c r="G3" s="43" t="str">
        <f>+Legenda!E5</f>
        <v>Parco PERTINI - Arezzo</v>
      </c>
      <c r="H3" s="43"/>
    </row>
    <row r="4" spans="2:4" ht="18.75" hidden="1">
      <c r="B4" s="41"/>
      <c r="C4" s="41"/>
      <c r="D4" s="41"/>
    </row>
    <row r="5" spans="3:10" ht="24" customHeight="1">
      <c r="C5" s="14"/>
      <c r="D5" s="14"/>
      <c r="E5" s="16" t="str">
        <f>+Legenda!C8</f>
        <v>ESO A maschili</v>
      </c>
      <c r="F5" s="17" t="str">
        <f>+Legenda!D8</f>
        <v>2012/2013</v>
      </c>
      <c r="G5" s="31"/>
      <c r="H5" s="31"/>
      <c r="I5" s="31"/>
      <c r="J5" s="3"/>
    </row>
    <row r="6" spans="2:10" ht="30.95" customHeight="1">
      <c r="B6" s="12" t="s">
        <v>6</v>
      </c>
      <c r="C6" s="27" t="s">
        <v>0</v>
      </c>
      <c r="D6" s="27" t="s">
        <v>1</v>
      </c>
      <c r="E6" s="27" t="s">
        <v>14</v>
      </c>
      <c r="F6" s="27" t="e">
        <f>+#REF!</f>
        <v>#REF!</v>
      </c>
      <c r="G6" s="28" t="s">
        <v>2</v>
      </c>
      <c r="H6" s="27" t="s">
        <v>3</v>
      </c>
      <c r="I6" s="29" t="s">
        <v>15</v>
      </c>
      <c r="J6" s="12" t="s">
        <v>7</v>
      </c>
    </row>
    <row r="7" spans="2:10" ht="20.1" customHeight="1">
      <c r="B7" s="4">
        <v>1</v>
      </c>
      <c r="C7" s="23" t="s">
        <v>246</v>
      </c>
      <c r="D7" s="23" t="s">
        <v>247</v>
      </c>
      <c r="E7" s="1" t="s">
        <v>108</v>
      </c>
      <c r="F7" s="4" t="s">
        <v>4</v>
      </c>
      <c r="G7" s="4">
        <v>25.09</v>
      </c>
      <c r="H7" s="4">
        <v>26.09</v>
      </c>
      <c r="I7" s="13">
        <f aca="true" t="shared" si="0" ref="I7:I33">+G7+H7</f>
        <v>51.18</v>
      </c>
      <c r="J7" s="12">
        <v>1</v>
      </c>
    </row>
    <row r="8" spans="2:10" ht="20.1" customHeight="1">
      <c r="B8" s="4">
        <v>2</v>
      </c>
      <c r="C8" s="1" t="s">
        <v>109</v>
      </c>
      <c r="D8" s="1" t="s">
        <v>110</v>
      </c>
      <c r="E8" s="1" t="s">
        <v>119</v>
      </c>
      <c r="F8" s="4" t="s">
        <v>4</v>
      </c>
      <c r="G8" s="4">
        <v>25.39</v>
      </c>
      <c r="H8" s="4">
        <v>26.08</v>
      </c>
      <c r="I8" s="13">
        <f t="shared" si="0"/>
        <v>51.47</v>
      </c>
      <c r="J8" s="12">
        <v>2</v>
      </c>
    </row>
    <row r="9" spans="2:10" ht="20.1" customHeight="1">
      <c r="B9" s="4">
        <v>3</v>
      </c>
      <c r="C9" s="1" t="s">
        <v>162</v>
      </c>
      <c r="D9" s="1" t="s">
        <v>163</v>
      </c>
      <c r="E9" s="1" t="s">
        <v>152</v>
      </c>
      <c r="F9" s="4" t="s">
        <v>4</v>
      </c>
      <c r="G9" s="4">
        <v>25.84</v>
      </c>
      <c r="H9" s="35">
        <v>26.3</v>
      </c>
      <c r="I9" s="13">
        <f t="shared" si="0"/>
        <v>52.14</v>
      </c>
      <c r="J9" s="12">
        <v>3</v>
      </c>
    </row>
    <row r="10" spans="2:10" ht="20.1" customHeight="1">
      <c r="B10" s="4">
        <v>7</v>
      </c>
      <c r="C10" s="1" t="s">
        <v>214</v>
      </c>
      <c r="D10" s="1" t="s">
        <v>215</v>
      </c>
      <c r="E10" s="1" t="s">
        <v>23</v>
      </c>
      <c r="F10" s="4" t="s">
        <v>4</v>
      </c>
      <c r="G10" s="4">
        <v>26.32</v>
      </c>
      <c r="H10" s="4">
        <v>26.65</v>
      </c>
      <c r="I10" s="13">
        <f t="shared" si="0"/>
        <v>52.97</v>
      </c>
      <c r="J10" s="12">
        <v>4</v>
      </c>
    </row>
    <row r="11" spans="2:10" ht="20.1" customHeight="1">
      <c r="B11" s="4">
        <v>14</v>
      </c>
      <c r="C11" s="1" t="s">
        <v>190</v>
      </c>
      <c r="D11" s="1" t="s">
        <v>191</v>
      </c>
      <c r="E11" s="25" t="s">
        <v>189</v>
      </c>
      <c r="F11" s="4" t="s">
        <v>4</v>
      </c>
      <c r="G11" s="4">
        <v>25.95</v>
      </c>
      <c r="H11" s="4">
        <v>27.87</v>
      </c>
      <c r="I11" s="13">
        <f t="shared" si="0"/>
        <v>53.82</v>
      </c>
      <c r="J11" s="12">
        <v>5</v>
      </c>
    </row>
    <row r="12" spans="2:10" ht="20.1" customHeight="1">
      <c r="B12" s="4">
        <v>15</v>
      </c>
      <c r="C12" s="1" t="s">
        <v>160</v>
      </c>
      <c r="D12" s="1" t="s">
        <v>161</v>
      </c>
      <c r="E12" s="25" t="s">
        <v>152</v>
      </c>
      <c r="F12" s="4" t="s">
        <v>4</v>
      </c>
      <c r="G12" s="4">
        <v>27.01</v>
      </c>
      <c r="H12" s="4">
        <v>27.44</v>
      </c>
      <c r="I12" s="13">
        <f t="shared" si="0"/>
        <v>54.45</v>
      </c>
      <c r="J12" s="12">
        <v>6</v>
      </c>
    </row>
    <row r="13" spans="2:10" ht="20.1" customHeight="1">
      <c r="B13" s="4">
        <v>16</v>
      </c>
      <c r="C13" s="1" t="s">
        <v>37</v>
      </c>
      <c r="D13" s="1" t="s">
        <v>154</v>
      </c>
      <c r="E13" s="25" t="s">
        <v>152</v>
      </c>
      <c r="F13" s="4" t="s">
        <v>4</v>
      </c>
      <c r="G13" s="4">
        <v>27.64</v>
      </c>
      <c r="H13" s="4">
        <v>26.98</v>
      </c>
      <c r="I13" s="13">
        <f t="shared" si="0"/>
        <v>54.620000000000005</v>
      </c>
      <c r="J13" s="12">
        <v>7</v>
      </c>
    </row>
    <row r="14" spans="2:10" ht="20.1" customHeight="1">
      <c r="B14" s="4"/>
      <c r="C14" s="1" t="s">
        <v>141</v>
      </c>
      <c r="D14" s="1" t="s">
        <v>142</v>
      </c>
      <c r="E14" s="25" t="s">
        <v>21</v>
      </c>
      <c r="F14" s="4" t="s">
        <v>4</v>
      </c>
      <c r="G14" s="4">
        <v>27.34</v>
      </c>
      <c r="H14" s="4">
        <v>28.11</v>
      </c>
      <c r="I14" s="13">
        <f t="shared" si="0"/>
        <v>55.45</v>
      </c>
      <c r="J14" s="12">
        <v>8</v>
      </c>
    </row>
    <row r="15" spans="2:10" ht="20.1" customHeight="1">
      <c r="B15" s="4"/>
      <c r="C15" s="1" t="s">
        <v>29</v>
      </c>
      <c r="D15" s="1" t="s">
        <v>222</v>
      </c>
      <c r="E15" s="25" t="s">
        <v>221</v>
      </c>
      <c r="F15" s="4" t="s">
        <v>4</v>
      </c>
      <c r="G15" s="4">
        <v>27.66</v>
      </c>
      <c r="H15" s="4">
        <v>27.92</v>
      </c>
      <c r="I15" s="13">
        <f t="shared" si="0"/>
        <v>55.58</v>
      </c>
      <c r="J15" s="12">
        <v>9</v>
      </c>
    </row>
    <row r="16" spans="2:10" ht="20.1" customHeight="1">
      <c r="B16" s="4"/>
      <c r="C16" s="1" t="s">
        <v>48</v>
      </c>
      <c r="D16" s="1" t="s">
        <v>111</v>
      </c>
      <c r="E16" s="25" t="s">
        <v>119</v>
      </c>
      <c r="F16" s="4" t="s">
        <v>4</v>
      </c>
      <c r="G16" s="4">
        <v>27.86</v>
      </c>
      <c r="H16" s="4">
        <v>27.77</v>
      </c>
      <c r="I16" s="13">
        <f t="shared" si="0"/>
        <v>55.629999999999995</v>
      </c>
      <c r="J16" s="12">
        <v>10</v>
      </c>
    </row>
    <row r="17" spans="2:10" ht="20.1" customHeight="1">
      <c r="B17" s="4"/>
      <c r="C17" s="1" t="s">
        <v>155</v>
      </c>
      <c r="D17" s="1" t="s">
        <v>156</v>
      </c>
      <c r="E17" s="25" t="s">
        <v>152</v>
      </c>
      <c r="F17" s="4" t="s">
        <v>4</v>
      </c>
      <c r="G17" s="4">
        <v>27.07</v>
      </c>
      <c r="H17" s="4">
        <v>28.88</v>
      </c>
      <c r="I17" s="13">
        <f t="shared" si="0"/>
        <v>55.95</v>
      </c>
      <c r="J17" s="12">
        <v>11</v>
      </c>
    </row>
    <row r="18" spans="2:10" ht="20.1" customHeight="1">
      <c r="B18" s="4">
        <v>23</v>
      </c>
      <c r="C18" s="1" t="s">
        <v>143</v>
      </c>
      <c r="D18" s="1" t="s">
        <v>144</v>
      </c>
      <c r="E18" s="25" t="s">
        <v>21</v>
      </c>
      <c r="F18" s="24" t="s">
        <v>4</v>
      </c>
      <c r="G18" s="4">
        <v>27.66</v>
      </c>
      <c r="H18" s="35">
        <v>29</v>
      </c>
      <c r="I18" s="13">
        <f t="shared" si="0"/>
        <v>56.66</v>
      </c>
      <c r="J18" s="12">
        <v>12</v>
      </c>
    </row>
    <row r="19" spans="2:10" ht="20.1" customHeight="1">
      <c r="B19" s="4"/>
      <c r="C19" s="1" t="s">
        <v>41</v>
      </c>
      <c r="D19" s="1" t="s">
        <v>133</v>
      </c>
      <c r="E19" s="25" t="s">
        <v>119</v>
      </c>
      <c r="F19" s="24" t="s">
        <v>4</v>
      </c>
      <c r="G19" s="4">
        <v>27.87</v>
      </c>
      <c r="H19" s="4">
        <v>29.03</v>
      </c>
      <c r="I19" s="13">
        <f t="shared" si="0"/>
        <v>56.900000000000006</v>
      </c>
      <c r="J19" s="12">
        <v>13</v>
      </c>
    </row>
    <row r="20" spans="2:10" ht="20.1" customHeight="1">
      <c r="B20" s="4"/>
      <c r="C20" s="1" t="s">
        <v>115</v>
      </c>
      <c r="D20" s="1" t="s">
        <v>116</v>
      </c>
      <c r="E20" s="25" t="s">
        <v>119</v>
      </c>
      <c r="F20" s="24" t="s">
        <v>4</v>
      </c>
      <c r="G20" s="4">
        <v>28.66</v>
      </c>
      <c r="H20" s="4">
        <v>28.36</v>
      </c>
      <c r="I20" s="13">
        <f t="shared" si="0"/>
        <v>57.019999999999996</v>
      </c>
      <c r="J20" s="12">
        <v>14</v>
      </c>
    </row>
    <row r="21" spans="2:10" ht="20.1" customHeight="1">
      <c r="B21" s="4"/>
      <c r="C21" s="1" t="s">
        <v>158</v>
      </c>
      <c r="D21" s="1" t="s">
        <v>159</v>
      </c>
      <c r="E21" s="25" t="s">
        <v>152</v>
      </c>
      <c r="F21" s="24" t="s">
        <v>4</v>
      </c>
      <c r="G21" s="4">
        <v>28.66</v>
      </c>
      <c r="H21" s="4">
        <v>29.02</v>
      </c>
      <c r="I21" s="13">
        <f t="shared" si="0"/>
        <v>57.68</v>
      </c>
      <c r="J21" s="12">
        <v>15</v>
      </c>
    </row>
    <row r="22" spans="2:10" ht="20.1" customHeight="1">
      <c r="B22" s="4">
        <v>32</v>
      </c>
      <c r="C22" s="25" t="s">
        <v>36</v>
      </c>
      <c r="D22" s="25" t="s">
        <v>140</v>
      </c>
      <c r="E22" s="1" t="s">
        <v>21</v>
      </c>
      <c r="F22" s="4" t="s">
        <v>4</v>
      </c>
      <c r="G22" s="24">
        <v>29.03</v>
      </c>
      <c r="H22" s="24">
        <v>29.68</v>
      </c>
      <c r="I22" s="26">
        <f t="shared" si="0"/>
        <v>58.71</v>
      </c>
      <c r="J22" s="12">
        <v>16</v>
      </c>
    </row>
    <row r="23" spans="2:10" ht="20.1" customHeight="1">
      <c r="B23" s="4">
        <v>35</v>
      </c>
      <c r="C23" s="25" t="s">
        <v>70</v>
      </c>
      <c r="D23" s="25" t="s">
        <v>71</v>
      </c>
      <c r="E23" s="25" t="s">
        <v>108</v>
      </c>
      <c r="F23" s="24" t="s">
        <v>4</v>
      </c>
      <c r="G23" s="24">
        <v>28.92</v>
      </c>
      <c r="H23" s="24">
        <v>29.89</v>
      </c>
      <c r="I23" s="26">
        <f t="shared" si="0"/>
        <v>58.81</v>
      </c>
      <c r="J23" s="12">
        <v>17</v>
      </c>
    </row>
    <row r="24" spans="2:10" ht="20.1" customHeight="1">
      <c r="B24" s="4">
        <v>36</v>
      </c>
      <c r="C24" s="1" t="s">
        <v>113</v>
      </c>
      <c r="D24" s="1" t="s">
        <v>114</v>
      </c>
      <c r="E24" s="25" t="s">
        <v>119</v>
      </c>
      <c r="F24" s="24" t="s">
        <v>4</v>
      </c>
      <c r="G24" s="4">
        <v>29.13</v>
      </c>
      <c r="H24" s="4">
        <v>30.46</v>
      </c>
      <c r="I24" s="13">
        <f t="shared" si="0"/>
        <v>59.59</v>
      </c>
      <c r="J24" s="12">
        <v>18</v>
      </c>
    </row>
    <row r="25" spans="2:10" ht="20.1" customHeight="1">
      <c r="B25" s="4"/>
      <c r="C25" s="1" t="s">
        <v>37</v>
      </c>
      <c r="D25" s="1" t="s">
        <v>157</v>
      </c>
      <c r="E25" s="25" t="s">
        <v>152</v>
      </c>
      <c r="F25" s="24" t="s">
        <v>4</v>
      </c>
      <c r="G25" s="4">
        <v>28.66</v>
      </c>
      <c r="H25" s="4">
        <v>31.36</v>
      </c>
      <c r="I25" s="13">
        <f t="shared" si="0"/>
        <v>60.019999999999996</v>
      </c>
      <c r="J25" s="12">
        <v>19</v>
      </c>
    </row>
    <row r="26" spans="2:10" ht="20.1" customHeight="1">
      <c r="B26" s="4"/>
      <c r="C26" s="1" t="s">
        <v>39</v>
      </c>
      <c r="D26" s="1" t="s">
        <v>139</v>
      </c>
      <c r="E26" s="25" t="s">
        <v>21</v>
      </c>
      <c r="F26" s="24" t="s">
        <v>4</v>
      </c>
      <c r="G26" s="4">
        <v>28.92</v>
      </c>
      <c r="H26" s="4">
        <v>31.36</v>
      </c>
      <c r="I26" s="13">
        <f t="shared" si="0"/>
        <v>60.28</v>
      </c>
      <c r="J26" s="12">
        <v>20</v>
      </c>
    </row>
    <row r="27" spans="2:10" ht="20.1" customHeight="1">
      <c r="B27" s="4"/>
      <c r="C27" s="1" t="s">
        <v>223</v>
      </c>
      <c r="D27" s="1" t="s">
        <v>224</v>
      </c>
      <c r="E27" s="25" t="s">
        <v>221</v>
      </c>
      <c r="F27" s="24" t="s">
        <v>4</v>
      </c>
      <c r="G27" s="4">
        <v>30.13</v>
      </c>
      <c r="H27" s="4">
        <v>30.91</v>
      </c>
      <c r="I27" s="13">
        <f t="shared" si="0"/>
        <v>61.04</v>
      </c>
      <c r="J27" s="12">
        <v>21</v>
      </c>
    </row>
    <row r="28" spans="2:10" ht="20.1" customHeight="1">
      <c r="B28" s="4"/>
      <c r="C28" s="1" t="s">
        <v>30</v>
      </c>
      <c r="D28" s="1" t="s">
        <v>32</v>
      </c>
      <c r="E28" s="25" t="s">
        <v>108</v>
      </c>
      <c r="F28" s="24" t="s">
        <v>4</v>
      </c>
      <c r="G28" s="4">
        <v>31.04</v>
      </c>
      <c r="H28" s="4">
        <v>30.45</v>
      </c>
      <c r="I28" s="13">
        <f t="shared" si="0"/>
        <v>61.489999999999995</v>
      </c>
      <c r="J28" s="12">
        <v>22</v>
      </c>
    </row>
    <row r="29" spans="2:10" ht="20.1" customHeight="1">
      <c r="B29" s="4">
        <v>45</v>
      </c>
      <c r="C29" s="1" t="s">
        <v>225</v>
      </c>
      <c r="D29" s="1" t="s">
        <v>224</v>
      </c>
      <c r="E29" s="25" t="s">
        <v>221</v>
      </c>
      <c r="F29" s="24" t="s">
        <v>4</v>
      </c>
      <c r="G29" s="4">
        <v>31.15</v>
      </c>
      <c r="H29" s="35">
        <v>31.5</v>
      </c>
      <c r="I29" s="13">
        <f t="shared" si="0"/>
        <v>62.65</v>
      </c>
      <c r="J29" s="12">
        <v>23</v>
      </c>
    </row>
    <row r="30" spans="2:10" ht="20.1" customHeight="1">
      <c r="B30" s="4">
        <v>46</v>
      </c>
      <c r="C30" s="1" t="s">
        <v>117</v>
      </c>
      <c r="D30" s="1" t="s">
        <v>118</v>
      </c>
      <c r="E30" s="25" t="s">
        <v>119</v>
      </c>
      <c r="F30" s="24" t="s">
        <v>4</v>
      </c>
      <c r="G30" s="4">
        <v>31.89</v>
      </c>
      <c r="H30" s="35">
        <v>31.6</v>
      </c>
      <c r="I30" s="13">
        <f t="shared" si="0"/>
        <v>63.49</v>
      </c>
      <c r="J30" s="12">
        <v>24</v>
      </c>
    </row>
    <row r="31" spans="2:10" ht="20.1" customHeight="1">
      <c r="B31" s="4">
        <v>50</v>
      </c>
      <c r="C31" s="1" t="s">
        <v>47</v>
      </c>
      <c r="D31" s="1" t="s">
        <v>192</v>
      </c>
      <c r="E31" s="25" t="s">
        <v>189</v>
      </c>
      <c r="F31" s="24" t="s">
        <v>4</v>
      </c>
      <c r="G31" s="4">
        <v>29.55</v>
      </c>
      <c r="H31" s="4">
        <v>34.68</v>
      </c>
      <c r="I31" s="13">
        <f t="shared" si="0"/>
        <v>64.23</v>
      </c>
      <c r="J31" s="12">
        <v>25</v>
      </c>
    </row>
    <row r="32" spans="2:10" ht="20.1" customHeight="1">
      <c r="B32" s="4"/>
      <c r="C32" s="1" t="s">
        <v>48</v>
      </c>
      <c r="D32" s="1" t="s">
        <v>112</v>
      </c>
      <c r="E32" s="25" t="s">
        <v>119</v>
      </c>
      <c r="F32" s="24" t="s">
        <v>4</v>
      </c>
      <c r="G32" s="4">
        <v>32.25</v>
      </c>
      <c r="H32" s="4">
        <v>33.05</v>
      </c>
      <c r="I32" s="13">
        <f t="shared" si="0"/>
        <v>65.3</v>
      </c>
      <c r="J32" s="12">
        <v>26</v>
      </c>
    </row>
    <row r="33" spans="2:10" ht="20.1" customHeight="1">
      <c r="B33" s="4"/>
      <c r="C33" s="1" t="s">
        <v>46</v>
      </c>
      <c r="D33" s="1" t="s">
        <v>69</v>
      </c>
      <c r="E33" s="25" t="s">
        <v>108</v>
      </c>
      <c r="F33" s="24" t="s">
        <v>4</v>
      </c>
      <c r="G33" s="4">
        <v>34.73</v>
      </c>
      <c r="H33" s="4">
        <v>33.01</v>
      </c>
      <c r="I33" s="13">
        <f t="shared" si="0"/>
        <v>67.74</v>
      </c>
      <c r="J33" s="12">
        <v>27</v>
      </c>
    </row>
  </sheetData>
  <autoFilter ref="C6:J6">
    <sortState ref="C7:J33">
      <sortCondition sortBy="value" ref="I7:I33"/>
    </sortState>
  </autoFilter>
  <mergeCells count="4">
    <mergeCell ref="D2:G2"/>
    <mergeCell ref="E3:F3"/>
    <mergeCell ref="B4:D4"/>
    <mergeCell ref="G3:H3"/>
  </mergeCells>
  <printOptions/>
  <pageMargins left="0.984251968503937" right="0.1968503937007874" top="0.3937007874015748" bottom="0.1968503937007874" header="0.5118110236220472" footer="0.1968503937007874"/>
  <pageSetup fitToHeight="0" horizontalDpi="600" verticalDpi="600" orientation="landscape" paperSize="9" scale="70" r:id="rId2"/>
  <colBreaks count="1" manualBreakCount="1">
    <brk id="10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0F2E6-C685-4600-AD05-69896C6B890D}">
  <dimension ref="B1:J22"/>
  <sheetViews>
    <sheetView zoomScalePageLayoutView="160" workbookViewId="0" topLeftCell="A1">
      <selection activeCell="G7" sqref="G7"/>
    </sheetView>
  </sheetViews>
  <sheetFormatPr defaultColWidth="11.00390625" defaultRowHeight="15.75"/>
  <cols>
    <col min="1" max="1" width="3.875" style="0" customWidth="1"/>
    <col min="2" max="2" width="10.875" style="5" hidden="1" customWidth="1"/>
    <col min="3" max="3" width="17.375" style="0" customWidth="1"/>
    <col min="4" max="4" width="17.875" style="0" customWidth="1"/>
    <col min="5" max="5" width="25.875" style="0" customWidth="1"/>
    <col min="6" max="6" width="9.75390625" style="0" bestFit="1" customWidth="1"/>
    <col min="7" max="7" width="18.125" style="0" customWidth="1"/>
    <col min="8" max="8" width="19.50390625" style="0" customWidth="1"/>
    <col min="9" max="9" width="12.375" style="0" customWidth="1"/>
    <col min="10" max="10" width="8.375" style="2" customWidth="1"/>
  </cols>
  <sheetData>
    <row r="1" spans="4:5" ht="15.75">
      <c r="D1" s="11"/>
      <c r="E1" s="11"/>
    </row>
    <row r="2" spans="4:7" ht="36.75" customHeight="1">
      <c r="D2" s="39"/>
      <c r="E2" s="39"/>
      <c r="F2" s="39"/>
      <c r="G2" s="39"/>
    </row>
    <row r="3" spans="3:8" ht="26.25">
      <c r="C3" s="2" t="str">
        <f>+Legenda!B4</f>
        <v>ESORDIADI 2023</v>
      </c>
      <c r="D3" s="2" t="str">
        <f>+Legenda!D4</f>
        <v>III TAPPA FIDAL</v>
      </c>
      <c r="E3" s="42" t="str">
        <f>+Legenda!E4</f>
        <v>Arezzo 27.05.2023</v>
      </c>
      <c r="F3" s="42"/>
      <c r="G3" s="43" t="str">
        <f>+Legenda!E5</f>
        <v>Parco PERTINI - Arezzo</v>
      </c>
      <c r="H3" s="43"/>
    </row>
    <row r="4" spans="2:9" ht="6" customHeight="1">
      <c r="B4" s="41"/>
      <c r="C4" s="41"/>
      <c r="D4" s="41"/>
      <c r="G4" s="40"/>
      <c r="H4" s="40"/>
      <c r="I4" s="40"/>
    </row>
    <row r="5" spans="3:10" ht="19.5" customHeight="1">
      <c r="C5" s="14"/>
      <c r="D5" s="14"/>
      <c r="E5" s="16" t="str">
        <f>+Legenda!C9</f>
        <v>ESO A femminili</v>
      </c>
      <c r="F5" s="17" t="str">
        <f>+Legenda!D9</f>
        <v>2012/2013</v>
      </c>
      <c r="G5" s="34"/>
      <c r="I5" s="15"/>
      <c r="J5" s="3"/>
    </row>
    <row r="6" spans="2:10" ht="30.95" customHeight="1">
      <c r="B6" s="12" t="s">
        <v>6</v>
      </c>
      <c r="C6" s="27" t="s">
        <v>0</v>
      </c>
      <c r="D6" s="27" t="s">
        <v>1</v>
      </c>
      <c r="E6" s="27" t="s">
        <v>14</v>
      </c>
      <c r="F6" s="27" t="e">
        <f>+#REF!</f>
        <v>#REF!</v>
      </c>
      <c r="G6" s="28" t="s">
        <v>2</v>
      </c>
      <c r="H6" s="27" t="s">
        <v>3</v>
      </c>
      <c r="I6" s="29" t="s">
        <v>15</v>
      </c>
      <c r="J6" s="12" t="s">
        <v>7</v>
      </c>
    </row>
    <row r="7" spans="2:10" ht="20.1" customHeight="1">
      <c r="B7" s="4">
        <v>1</v>
      </c>
      <c r="C7" s="1" t="s">
        <v>166</v>
      </c>
      <c r="D7" s="1" t="s">
        <v>167</v>
      </c>
      <c r="E7" s="1" t="s">
        <v>153</v>
      </c>
      <c r="F7" s="4" t="s">
        <v>4</v>
      </c>
      <c r="G7" s="4">
        <v>25.86</v>
      </c>
      <c r="H7" s="4">
        <v>24.86</v>
      </c>
      <c r="I7" s="13">
        <f aca="true" t="shared" si="0" ref="I7:I22">+G7+H7</f>
        <v>50.72</v>
      </c>
      <c r="J7" s="12">
        <v>1</v>
      </c>
    </row>
    <row r="8" spans="2:10" ht="20.1" customHeight="1">
      <c r="B8" s="4">
        <v>2</v>
      </c>
      <c r="C8" s="1" t="s">
        <v>33</v>
      </c>
      <c r="D8" s="1" t="s">
        <v>85</v>
      </c>
      <c r="E8" s="1" t="s">
        <v>153</v>
      </c>
      <c r="F8" s="4" t="s">
        <v>4</v>
      </c>
      <c r="G8" s="4">
        <v>27.75</v>
      </c>
      <c r="H8" s="4">
        <v>26.85</v>
      </c>
      <c r="I8" s="13">
        <f t="shared" si="0"/>
        <v>54.6</v>
      </c>
      <c r="J8" s="12">
        <v>2</v>
      </c>
    </row>
    <row r="9" spans="2:10" ht="20.1" customHeight="1">
      <c r="B9" s="4">
        <v>3</v>
      </c>
      <c r="C9" s="1" t="s">
        <v>164</v>
      </c>
      <c r="D9" s="1" t="s">
        <v>165</v>
      </c>
      <c r="E9" s="1" t="s">
        <v>153</v>
      </c>
      <c r="F9" s="4" t="s">
        <v>4</v>
      </c>
      <c r="G9" s="4">
        <v>28.58</v>
      </c>
      <c r="H9" s="4">
        <v>26.77</v>
      </c>
      <c r="I9" s="13">
        <f t="shared" si="0"/>
        <v>55.349999999999994</v>
      </c>
      <c r="J9" s="12">
        <v>3</v>
      </c>
    </row>
    <row r="10" spans="2:10" ht="20.1" customHeight="1">
      <c r="B10" s="4">
        <v>16</v>
      </c>
      <c r="C10" s="1" t="s">
        <v>34</v>
      </c>
      <c r="D10" s="1" t="s">
        <v>35</v>
      </c>
      <c r="E10" s="25" t="s">
        <v>108</v>
      </c>
      <c r="F10" s="4" t="s">
        <v>4</v>
      </c>
      <c r="G10" s="4">
        <v>27.42</v>
      </c>
      <c r="H10" s="4">
        <v>28.13</v>
      </c>
      <c r="I10" s="13">
        <f t="shared" si="0"/>
        <v>55.55</v>
      </c>
      <c r="J10" s="12">
        <v>4</v>
      </c>
    </row>
    <row r="11" spans="2:10" ht="20.1" customHeight="1">
      <c r="B11" s="4">
        <v>17</v>
      </c>
      <c r="C11" s="1" t="s">
        <v>42</v>
      </c>
      <c r="D11" s="1" t="s">
        <v>147</v>
      </c>
      <c r="E11" s="25" t="s">
        <v>21</v>
      </c>
      <c r="F11" s="4" t="s">
        <v>4</v>
      </c>
      <c r="G11" s="4">
        <v>27.67</v>
      </c>
      <c r="H11" s="4">
        <v>27.88</v>
      </c>
      <c r="I11" s="13">
        <f t="shared" si="0"/>
        <v>55.55</v>
      </c>
      <c r="J11" s="12">
        <v>5</v>
      </c>
    </row>
    <row r="12" spans="2:10" ht="20.1" customHeight="1">
      <c r="B12" s="22"/>
      <c r="C12" s="1" t="s">
        <v>49</v>
      </c>
      <c r="D12" s="1" t="s">
        <v>222</v>
      </c>
      <c r="E12" s="25" t="s">
        <v>221</v>
      </c>
      <c r="F12" s="4" t="s">
        <v>4</v>
      </c>
      <c r="G12" s="4">
        <v>28.67</v>
      </c>
      <c r="H12" s="4">
        <v>27.78</v>
      </c>
      <c r="I12" s="13">
        <f t="shared" si="0"/>
        <v>56.45</v>
      </c>
      <c r="J12" s="12">
        <v>6</v>
      </c>
    </row>
    <row r="13" spans="2:10" ht="20.1" customHeight="1">
      <c r="B13" s="24">
        <v>23</v>
      </c>
      <c r="C13" s="25" t="s">
        <v>145</v>
      </c>
      <c r="D13" s="25" t="s">
        <v>146</v>
      </c>
      <c r="E13" s="25" t="s">
        <v>21</v>
      </c>
      <c r="F13" s="24" t="s">
        <v>4</v>
      </c>
      <c r="G13" s="24">
        <v>28.68</v>
      </c>
      <c r="H13" s="35">
        <v>28.1</v>
      </c>
      <c r="I13" s="26">
        <f t="shared" si="0"/>
        <v>56.78</v>
      </c>
      <c r="J13" s="12">
        <v>7</v>
      </c>
    </row>
    <row r="14" spans="2:10" ht="20.1" customHeight="1">
      <c r="B14" s="24">
        <v>24</v>
      </c>
      <c r="C14" s="25" t="s">
        <v>202</v>
      </c>
      <c r="D14" s="25" t="s">
        <v>203</v>
      </c>
      <c r="E14" s="25" t="s">
        <v>22</v>
      </c>
      <c r="F14" s="24" t="s">
        <v>4</v>
      </c>
      <c r="G14" s="24">
        <v>30.37</v>
      </c>
      <c r="H14" s="4">
        <v>28.91</v>
      </c>
      <c r="I14" s="26">
        <f t="shared" si="0"/>
        <v>59.28</v>
      </c>
      <c r="J14" s="12">
        <v>8</v>
      </c>
    </row>
    <row r="15" spans="2:10" ht="20.1" customHeight="1">
      <c r="B15" s="24">
        <v>25</v>
      </c>
      <c r="C15" s="25" t="s">
        <v>44</v>
      </c>
      <c r="D15" s="25" t="s">
        <v>193</v>
      </c>
      <c r="E15" s="25" t="s">
        <v>189</v>
      </c>
      <c r="F15" s="24" t="s">
        <v>4</v>
      </c>
      <c r="G15" s="36">
        <v>30.9</v>
      </c>
      <c r="H15" s="4">
        <v>29.35</v>
      </c>
      <c r="I15" s="26">
        <f t="shared" si="0"/>
        <v>60.25</v>
      </c>
      <c r="J15" s="12">
        <v>9</v>
      </c>
    </row>
    <row r="16" spans="2:10" ht="20.1" customHeight="1">
      <c r="B16" s="24">
        <v>32</v>
      </c>
      <c r="C16" s="25" t="s">
        <v>120</v>
      </c>
      <c r="D16" s="25" t="s">
        <v>121</v>
      </c>
      <c r="E16" s="25" t="s">
        <v>119</v>
      </c>
      <c r="F16" s="24" t="s">
        <v>4</v>
      </c>
      <c r="G16" s="36">
        <v>29.4</v>
      </c>
      <c r="H16" s="4">
        <v>31.67</v>
      </c>
      <c r="I16" s="26">
        <f t="shared" si="0"/>
        <v>61.07</v>
      </c>
      <c r="J16" s="12">
        <v>10</v>
      </c>
    </row>
    <row r="17" spans="2:10" ht="20.1" customHeight="1">
      <c r="B17" s="4">
        <v>33</v>
      </c>
      <c r="C17" s="1" t="s">
        <v>127</v>
      </c>
      <c r="D17" s="1" t="s">
        <v>226</v>
      </c>
      <c r="E17" s="25" t="s">
        <v>221</v>
      </c>
      <c r="F17" s="24" t="s">
        <v>4</v>
      </c>
      <c r="G17" s="4">
        <v>31.69</v>
      </c>
      <c r="H17" s="4">
        <v>30.55</v>
      </c>
      <c r="I17" s="13">
        <f t="shared" si="0"/>
        <v>62.24</v>
      </c>
      <c r="J17" s="12">
        <v>11</v>
      </c>
    </row>
    <row r="18" spans="2:10" ht="20.1" customHeight="1">
      <c r="B18" s="4">
        <v>34</v>
      </c>
      <c r="C18" s="1" t="s">
        <v>73</v>
      </c>
      <c r="D18" s="1" t="s">
        <v>74</v>
      </c>
      <c r="E18" s="25" t="s">
        <v>20</v>
      </c>
      <c r="F18" s="24" t="s">
        <v>4</v>
      </c>
      <c r="G18" s="35">
        <v>33.5</v>
      </c>
      <c r="H18" s="35">
        <v>30.8</v>
      </c>
      <c r="I18" s="13">
        <f t="shared" si="0"/>
        <v>64.3</v>
      </c>
      <c r="J18" s="12">
        <v>12</v>
      </c>
    </row>
    <row r="19" spans="2:10" ht="20.1" customHeight="1">
      <c r="B19" s="4">
        <v>41</v>
      </c>
      <c r="C19" s="1" t="s">
        <v>42</v>
      </c>
      <c r="D19" s="1" t="s">
        <v>72</v>
      </c>
      <c r="E19" s="25" t="s">
        <v>108</v>
      </c>
      <c r="F19" s="24" t="s">
        <v>4</v>
      </c>
      <c r="G19" s="4">
        <v>34.05</v>
      </c>
      <c r="H19" s="4">
        <v>32.75</v>
      </c>
      <c r="I19" s="13">
        <f t="shared" si="0"/>
        <v>66.8</v>
      </c>
      <c r="J19" s="12">
        <v>13</v>
      </c>
    </row>
    <row r="20" spans="2:10" ht="20.1" customHeight="1">
      <c r="B20" s="4">
        <v>44</v>
      </c>
      <c r="C20" s="1" t="s">
        <v>250</v>
      </c>
      <c r="D20" s="1" t="s">
        <v>251</v>
      </c>
      <c r="E20" s="25" t="s">
        <v>119</v>
      </c>
      <c r="F20" s="24" t="s">
        <v>4</v>
      </c>
      <c r="G20" s="4">
        <v>35.19</v>
      </c>
      <c r="H20" s="4">
        <v>32.36</v>
      </c>
      <c r="I20" s="13">
        <f t="shared" si="0"/>
        <v>67.55</v>
      </c>
      <c r="J20" s="12">
        <v>14</v>
      </c>
    </row>
    <row r="21" spans="2:10" ht="20.1" customHeight="1">
      <c r="B21" s="4">
        <v>47</v>
      </c>
      <c r="C21" s="1" t="s">
        <v>122</v>
      </c>
      <c r="D21" s="1" t="s">
        <v>123</v>
      </c>
      <c r="E21" s="25" t="s">
        <v>119</v>
      </c>
      <c r="F21" s="24" t="s">
        <v>4</v>
      </c>
      <c r="G21" s="4">
        <v>35.87</v>
      </c>
      <c r="H21" s="4">
        <v>33.81</v>
      </c>
      <c r="I21" s="13">
        <f t="shared" si="0"/>
        <v>69.68</v>
      </c>
      <c r="J21" s="12">
        <v>15</v>
      </c>
    </row>
    <row r="22" spans="2:10" ht="20.1" customHeight="1">
      <c r="B22" s="4"/>
      <c r="C22" s="1" t="s">
        <v>249</v>
      </c>
      <c r="D22" s="1" t="s">
        <v>248</v>
      </c>
      <c r="E22" s="25" t="s">
        <v>189</v>
      </c>
      <c r="F22" s="24" t="s">
        <v>4</v>
      </c>
      <c r="G22" s="4">
        <v>39.87</v>
      </c>
      <c r="H22" s="4">
        <v>36.32</v>
      </c>
      <c r="I22" s="13">
        <f t="shared" si="0"/>
        <v>76.19</v>
      </c>
      <c r="J22" s="12">
        <v>16</v>
      </c>
    </row>
  </sheetData>
  <autoFilter ref="C6:J6">
    <sortState ref="C7:J22">
      <sortCondition sortBy="value" ref="I7:I22"/>
    </sortState>
  </autoFilter>
  <mergeCells count="5">
    <mergeCell ref="D2:G2"/>
    <mergeCell ref="E3:F3"/>
    <mergeCell ref="B4:D4"/>
    <mergeCell ref="G4:I4"/>
    <mergeCell ref="G3:H3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5" r:id="rId2"/>
  <colBreaks count="1" manualBreakCount="1">
    <brk id="10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AFD8-25BB-463C-A3D1-398F7C46D473}">
  <dimension ref="B1:J32"/>
  <sheetViews>
    <sheetView zoomScalePageLayoutView="160" workbookViewId="0" topLeftCell="A1">
      <selection activeCell="G6" sqref="G6"/>
    </sheetView>
  </sheetViews>
  <sheetFormatPr defaultColWidth="11.00390625" defaultRowHeight="15.75"/>
  <cols>
    <col min="1" max="1" width="3.875" style="0" customWidth="1"/>
    <col min="2" max="2" width="10.875" style="5" hidden="1" customWidth="1"/>
    <col min="3" max="3" width="19.125" style="0" customWidth="1"/>
    <col min="4" max="4" width="17.875" style="0" customWidth="1"/>
    <col min="5" max="5" width="25.125" style="0" customWidth="1"/>
    <col min="6" max="6" width="9.75390625" style="0" bestFit="1" customWidth="1"/>
    <col min="7" max="7" width="18.125" style="0" customWidth="1"/>
    <col min="8" max="8" width="19.50390625" style="0" customWidth="1"/>
    <col min="9" max="9" width="12.375" style="0" customWidth="1"/>
    <col min="10" max="10" width="8.375" style="2" customWidth="1"/>
    <col min="11" max="11" width="11.00390625" style="0" customWidth="1"/>
  </cols>
  <sheetData>
    <row r="1" spans="4:5" ht="7.5" customHeight="1">
      <c r="D1" s="11"/>
      <c r="E1" s="11"/>
    </row>
    <row r="2" spans="4:7" ht="34.5" customHeight="1">
      <c r="D2" s="39"/>
      <c r="E2" s="39"/>
      <c r="F2" s="39"/>
      <c r="G2" s="39"/>
    </row>
    <row r="3" spans="3:8" ht="26.25">
      <c r="C3" s="2" t="str">
        <f>+Legenda!B4</f>
        <v>ESORDIADI 2023</v>
      </c>
      <c r="D3" s="2" t="str">
        <f>+Legenda!D4</f>
        <v>III TAPPA FIDAL</v>
      </c>
      <c r="E3" s="42" t="str">
        <f>+Legenda!E4</f>
        <v>Arezzo 27.05.2023</v>
      </c>
      <c r="F3" s="42"/>
      <c r="G3" s="43" t="str">
        <f>+Legenda!E5</f>
        <v>Parco PERTINI - Arezzo</v>
      </c>
      <c r="H3" s="43"/>
    </row>
    <row r="4" spans="3:10" ht="21" customHeight="1">
      <c r="C4" s="14"/>
      <c r="D4" s="14"/>
      <c r="E4" s="18" t="str">
        <f>+Legenda!C11</f>
        <v>ESO B maschili</v>
      </c>
      <c r="F4" s="19" t="str">
        <f>+Legenda!D11</f>
        <v>2014/2015</v>
      </c>
      <c r="G4" s="34"/>
      <c r="H4" s="34"/>
      <c r="I4" s="15"/>
      <c r="J4" s="3"/>
    </row>
    <row r="5" spans="2:10" ht="30.95" customHeight="1">
      <c r="B5" s="12" t="s">
        <v>6</v>
      </c>
      <c r="C5" s="27" t="s">
        <v>0</v>
      </c>
      <c r="D5" s="27" t="s">
        <v>1</v>
      </c>
      <c r="E5" s="27" t="s">
        <v>14</v>
      </c>
      <c r="F5" s="27" t="e">
        <f>+#REF!</f>
        <v>#REF!</v>
      </c>
      <c r="G5" s="28" t="s">
        <v>2</v>
      </c>
      <c r="H5" s="27" t="s">
        <v>3</v>
      </c>
      <c r="I5" s="29" t="s">
        <v>15</v>
      </c>
      <c r="J5" s="12" t="s">
        <v>7</v>
      </c>
    </row>
    <row r="6" spans="2:10" ht="20.1" customHeight="1">
      <c r="B6" s="4">
        <v>1</v>
      </c>
      <c r="C6" s="1" t="s">
        <v>39</v>
      </c>
      <c r="D6" s="1" t="s">
        <v>172</v>
      </c>
      <c r="E6" s="1" t="s">
        <v>153</v>
      </c>
      <c r="F6" s="4" t="s">
        <v>4</v>
      </c>
      <c r="G6" s="4">
        <v>27.11</v>
      </c>
      <c r="H6" s="4">
        <v>27.78</v>
      </c>
      <c r="I6" s="13">
        <f aca="true" t="shared" si="0" ref="I6:I32">+G6+H6</f>
        <v>54.89</v>
      </c>
      <c r="J6" s="12">
        <v>1</v>
      </c>
    </row>
    <row r="7" spans="2:10" ht="20.1" customHeight="1">
      <c r="B7" s="4">
        <v>2</v>
      </c>
      <c r="C7" s="1" t="s">
        <v>40</v>
      </c>
      <c r="D7" s="1" t="s">
        <v>171</v>
      </c>
      <c r="E7" s="1" t="s">
        <v>153</v>
      </c>
      <c r="F7" s="4" t="s">
        <v>4</v>
      </c>
      <c r="G7" s="4">
        <v>27.62</v>
      </c>
      <c r="H7" s="4">
        <v>27.89</v>
      </c>
      <c r="I7" s="13">
        <f t="shared" si="0"/>
        <v>55.510000000000005</v>
      </c>
      <c r="J7" s="12">
        <v>2</v>
      </c>
    </row>
    <row r="8" spans="2:10" ht="20.1" customHeight="1">
      <c r="B8" s="4">
        <v>3</v>
      </c>
      <c r="C8" s="1" t="s">
        <v>173</v>
      </c>
      <c r="D8" s="1" t="s">
        <v>174</v>
      </c>
      <c r="E8" s="1" t="s">
        <v>153</v>
      </c>
      <c r="F8" s="4" t="s">
        <v>4</v>
      </c>
      <c r="G8" s="4">
        <v>27.99</v>
      </c>
      <c r="H8" s="4">
        <v>27.85</v>
      </c>
      <c r="I8" s="13">
        <f t="shared" si="0"/>
        <v>55.84</v>
      </c>
      <c r="J8" s="12">
        <v>3</v>
      </c>
    </row>
    <row r="9" spans="2:10" ht="20.1" customHeight="1">
      <c r="B9" s="4">
        <v>5</v>
      </c>
      <c r="C9" s="1" t="s">
        <v>143</v>
      </c>
      <c r="D9" s="1" t="s">
        <v>170</v>
      </c>
      <c r="E9" s="1" t="s">
        <v>153</v>
      </c>
      <c r="F9" s="4" t="s">
        <v>4</v>
      </c>
      <c r="G9" s="4">
        <v>27.86</v>
      </c>
      <c r="H9" s="4">
        <v>28.31</v>
      </c>
      <c r="I9" s="13">
        <f t="shared" si="0"/>
        <v>56.17</v>
      </c>
      <c r="J9" s="12">
        <v>4</v>
      </c>
    </row>
    <row r="10" spans="2:10" ht="20.1" customHeight="1">
      <c r="B10" s="4">
        <v>6</v>
      </c>
      <c r="C10" s="1" t="s">
        <v>76</v>
      </c>
      <c r="D10" s="1" t="s">
        <v>77</v>
      </c>
      <c r="E10" s="1" t="s">
        <v>108</v>
      </c>
      <c r="F10" s="4" t="s">
        <v>4</v>
      </c>
      <c r="G10" s="4">
        <v>27.85</v>
      </c>
      <c r="H10" s="35">
        <v>28.4</v>
      </c>
      <c r="I10" s="13">
        <f t="shared" si="0"/>
        <v>56.25</v>
      </c>
      <c r="J10" s="12">
        <v>5</v>
      </c>
    </row>
    <row r="11" spans="2:10" ht="20.1" customHeight="1">
      <c r="B11" s="4">
        <v>7</v>
      </c>
      <c r="C11" s="1" t="s">
        <v>194</v>
      </c>
      <c r="D11" s="1" t="s">
        <v>195</v>
      </c>
      <c r="E11" s="1" t="s">
        <v>189</v>
      </c>
      <c r="F11" s="4" t="s">
        <v>4</v>
      </c>
      <c r="G11" s="4">
        <v>28.12</v>
      </c>
      <c r="H11" s="4">
        <v>28.26</v>
      </c>
      <c r="I11" s="13">
        <f t="shared" si="0"/>
        <v>56.38</v>
      </c>
      <c r="J11" s="12">
        <v>6</v>
      </c>
    </row>
    <row r="12" spans="2:10" ht="20.1" customHeight="1">
      <c r="B12" s="4">
        <v>8</v>
      </c>
      <c r="C12" s="1" t="s">
        <v>30</v>
      </c>
      <c r="D12" s="1" t="s">
        <v>125</v>
      </c>
      <c r="E12" s="1" t="s">
        <v>119</v>
      </c>
      <c r="F12" s="4" t="s">
        <v>4</v>
      </c>
      <c r="G12" s="4">
        <v>28.12</v>
      </c>
      <c r="H12" s="4">
        <v>28.66</v>
      </c>
      <c r="I12" s="13">
        <f t="shared" si="0"/>
        <v>56.78</v>
      </c>
      <c r="J12" s="12">
        <v>7</v>
      </c>
    </row>
    <row r="13" spans="2:10" ht="20.1" customHeight="1">
      <c r="B13" s="4">
        <v>9</v>
      </c>
      <c r="C13" s="1" t="s">
        <v>39</v>
      </c>
      <c r="D13" s="1" t="s">
        <v>86</v>
      </c>
      <c r="E13" s="1" t="s">
        <v>108</v>
      </c>
      <c r="F13" s="4" t="s">
        <v>4</v>
      </c>
      <c r="G13" s="35">
        <v>27.9</v>
      </c>
      <c r="H13" s="35">
        <v>29.8</v>
      </c>
      <c r="I13" s="13">
        <f t="shared" si="0"/>
        <v>57.7</v>
      </c>
      <c r="J13" s="12">
        <v>8</v>
      </c>
    </row>
    <row r="14" spans="2:10" ht="20.1" customHeight="1">
      <c r="B14" s="4">
        <v>10</v>
      </c>
      <c r="C14" s="1" t="s">
        <v>31</v>
      </c>
      <c r="D14" s="1" t="s">
        <v>253</v>
      </c>
      <c r="E14" s="1" t="s">
        <v>108</v>
      </c>
      <c r="F14" s="4" t="s">
        <v>4</v>
      </c>
      <c r="G14" s="35">
        <v>29.7</v>
      </c>
      <c r="H14" s="4">
        <v>29.49</v>
      </c>
      <c r="I14" s="13">
        <f t="shared" si="0"/>
        <v>59.19</v>
      </c>
      <c r="J14" s="12">
        <v>9</v>
      </c>
    </row>
    <row r="15" spans="2:10" ht="20.1" customHeight="1">
      <c r="B15" s="4">
        <v>12</v>
      </c>
      <c r="C15" s="1" t="s">
        <v>148</v>
      </c>
      <c r="D15" s="1" t="s">
        <v>149</v>
      </c>
      <c r="E15" s="1" t="s">
        <v>21</v>
      </c>
      <c r="F15" s="4" t="s">
        <v>4</v>
      </c>
      <c r="G15" s="4">
        <v>29.64</v>
      </c>
      <c r="H15" s="4">
        <v>30.25</v>
      </c>
      <c r="I15" s="13">
        <f t="shared" si="0"/>
        <v>59.89</v>
      </c>
      <c r="J15" s="12">
        <v>10</v>
      </c>
    </row>
    <row r="16" spans="2:10" ht="20.1" customHeight="1">
      <c r="B16" s="4">
        <v>13</v>
      </c>
      <c r="C16" s="1" t="s">
        <v>29</v>
      </c>
      <c r="D16" s="1" t="s">
        <v>159</v>
      </c>
      <c r="E16" s="1" t="s">
        <v>153</v>
      </c>
      <c r="F16" s="4" t="s">
        <v>4</v>
      </c>
      <c r="G16" s="4">
        <v>30.69</v>
      </c>
      <c r="H16" s="4">
        <v>30.33</v>
      </c>
      <c r="I16" s="13">
        <f t="shared" si="0"/>
        <v>61.019999999999996</v>
      </c>
      <c r="J16" s="12">
        <v>11</v>
      </c>
    </row>
    <row r="17" spans="2:10" ht="20.1" customHeight="1">
      <c r="B17" s="24">
        <v>24</v>
      </c>
      <c r="C17" s="25" t="s">
        <v>132</v>
      </c>
      <c r="D17" s="25" t="s">
        <v>176</v>
      </c>
      <c r="E17" s="25" t="s">
        <v>153</v>
      </c>
      <c r="F17" s="24" t="s">
        <v>4</v>
      </c>
      <c r="G17" s="24">
        <v>29.99</v>
      </c>
      <c r="H17" s="24">
        <v>33.09</v>
      </c>
      <c r="I17" s="26">
        <f t="shared" si="0"/>
        <v>63.08</v>
      </c>
      <c r="J17" s="12">
        <v>12</v>
      </c>
    </row>
    <row r="18" spans="2:10" ht="20.1" customHeight="1">
      <c r="B18" s="4"/>
      <c r="C18" s="1" t="s">
        <v>46</v>
      </c>
      <c r="D18" s="1" t="s">
        <v>124</v>
      </c>
      <c r="E18" s="25" t="s">
        <v>119</v>
      </c>
      <c r="F18" s="4" t="s">
        <v>4</v>
      </c>
      <c r="G18" s="35">
        <v>31.8</v>
      </c>
      <c r="H18" s="4">
        <v>31.93</v>
      </c>
      <c r="I18" s="13">
        <f t="shared" si="0"/>
        <v>63.730000000000004</v>
      </c>
      <c r="J18" s="12">
        <v>13</v>
      </c>
    </row>
    <row r="19" spans="2:10" ht="20.1" customHeight="1">
      <c r="B19" s="24"/>
      <c r="C19" s="25" t="s">
        <v>78</v>
      </c>
      <c r="D19" s="25" t="s">
        <v>79</v>
      </c>
      <c r="E19" s="25" t="s">
        <v>108</v>
      </c>
      <c r="F19" s="24" t="s">
        <v>4</v>
      </c>
      <c r="G19" s="24">
        <v>31.79</v>
      </c>
      <c r="H19" s="24">
        <v>32.02</v>
      </c>
      <c r="I19" s="26">
        <f t="shared" si="0"/>
        <v>63.81</v>
      </c>
      <c r="J19" s="12">
        <v>14</v>
      </c>
    </row>
    <row r="20" spans="2:10" ht="20.1" customHeight="1">
      <c r="B20" s="24">
        <v>34</v>
      </c>
      <c r="C20" s="25" t="s">
        <v>31</v>
      </c>
      <c r="D20" s="25" t="s">
        <v>83</v>
      </c>
      <c r="E20" s="25" t="s">
        <v>108</v>
      </c>
      <c r="F20" s="24" t="s">
        <v>4</v>
      </c>
      <c r="G20" s="36">
        <v>31.8</v>
      </c>
      <c r="H20" s="24">
        <v>32.16</v>
      </c>
      <c r="I20" s="13">
        <f t="shared" si="0"/>
        <v>63.959999999999994</v>
      </c>
      <c r="J20" s="12">
        <v>15</v>
      </c>
    </row>
    <row r="21" spans="2:10" ht="20.1" customHeight="1">
      <c r="B21" s="24">
        <v>40</v>
      </c>
      <c r="C21" s="25" t="s">
        <v>81</v>
      </c>
      <c r="D21" s="25" t="s">
        <v>82</v>
      </c>
      <c r="E21" s="1" t="s">
        <v>108</v>
      </c>
      <c r="F21" s="4" t="s">
        <v>4</v>
      </c>
      <c r="G21" s="24">
        <v>31.67</v>
      </c>
      <c r="H21" s="24">
        <v>32.69</v>
      </c>
      <c r="I21" s="26">
        <f t="shared" si="0"/>
        <v>64.36</v>
      </c>
      <c r="J21" s="12">
        <v>16</v>
      </c>
    </row>
    <row r="22" spans="2:10" ht="20.1" customHeight="1">
      <c r="B22" s="30"/>
      <c r="C22" s="25" t="s">
        <v>168</v>
      </c>
      <c r="D22" s="25" t="s">
        <v>169</v>
      </c>
      <c r="E22" s="1" t="s">
        <v>153</v>
      </c>
      <c r="F22" s="24" t="s">
        <v>4</v>
      </c>
      <c r="G22" s="24">
        <v>32.78</v>
      </c>
      <c r="H22" s="24">
        <v>32.49</v>
      </c>
      <c r="I22" s="26">
        <f t="shared" si="0"/>
        <v>65.27000000000001</v>
      </c>
      <c r="J22" s="12">
        <v>17</v>
      </c>
    </row>
    <row r="23" spans="2:10" ht="20.1" customHeight="1">
      <c r="B23" s="24">
        <v>32</v>
      </c>
      <c r="C23" s="25" t="s">
        <v>81</v>
      </c>
      <c r="D23" s="25" t="s">
        <v>175</v>
      </c>
      <c r="E23" s="25" t="s">
        <v>153</v>
      </c>
      <c r="F23" s="24" t="s">
        <v>4</v>
      </c>
      <c r="G23" s="24">
        <v>33.27</v>
      </c>
      <c r="H23" s="24">
        <v>33.37</v>
      </c>
      <c r="I23" s="26">
        <f t="shared" si="0"/>
        <v>66.64</v>
      </c>
      <c r="J23" s="12">
        <v>18</v>
      </c>
    </row>
    <row r="24" spans="2:10" ht="20.1" customHeight="1">
      <c r="B24" s="4">
        <v>33</v>
      </c>
      <c r="C24" s="1" t="s">
        <v>227</v>
      </c>
      <c r="D24" s="1" t="s">
        <v>228</v>
      </c>
      <c r="E24" s="25" t="s">
        <v>221</v>
      </c>
      <c r="F24" s="24" t="s">
        <v>4</v>
      </c>
      <c r="G24" s="4">
        <v>33.39</v>
      </c>
      <c r="H24" s="4">
        <v>34.06</v>
      </c>
      <c r="I24" s="13">
        <f t="shared" si="0"/>
        <v>67.45</v>
      </c>
      <c r="J24" s="12">
        <v>19</v>
      </c>
    </row>
    <row r="25" spans="2:10" ht="20.1" customHeight="1">
      <c r="B25" s="4"/>
      <c r="C25" s="1" t="s">
        <v>87</v>
      </c>
      <c r="D25" s="1" t="s">
        <v>204</v>
      </c>
      <c r="E25" s="25" t="s">
        <v>22</v>
      </c>
      <c r="F25" s="24" t="s">
        <v>4</v>
      </c>
      <c r="G25" s="35">
        <v>32.7</v>
      </c>
      <c r="H25" s="4">
        <v>35.51</v>
      </c>
      <c r="I25" s="13">
        <f t="shared" si="0"/>
        <v>68.21000000000001</v>
      </c>
      <c r="J25" s="12">
        <v>20</v>
      </c>
    </row>
    <row r="26" spans="2:10" ht="20.1" customHeight="1">
      <c r="B26" s="4"/>
      <c r="C26" s="1" t="s">
        <v>84</v>
      </c>
      <c r="D26" s="1" t="s">
        <v>85</v>
      </c>
      <c r="E26" s="25" t="s">
        <v>108</v>
      </c>
      <c r="F26" s="24" t="s">
        <v>4</v>
      </c>
      <c r="G26" s="4">
        <v>33.27</v>
      </c>
      <c r="H26" s="4">
        <v>35.78</v>
      </c>
      <c r="I26" s="13">
        <f t="shared" si="0"/>
        <v>69.05000000000001</v>
      </c>
      <c r="J26" s="12">
        <v>21</v>
      </c>
    </row>
    <row r="27" spans="2:10" ht="20.1" customHeight="1">
      <c r="B27" s="4"/>
      <c r="C27" s="1" t="s">
        <v>28</v>
      </c>
      <c r="D27" s="1" t="s">
        <v>89</v>
      </c>
      <c r="E27" s="25" t="s">
        <v>108</v>
      </c>
      <c r="F27" s="24" t="s">
        <v>4</v>
      </c>
      <c r="G27" s="4">
        <v>34.19</v>
      </c>
      <c r="H27" s="4">
        <v>35.92</v>
      </c>
      <c r="I27" s="13">
        <f t="shared" si="0"/>
        <v>70.11</v>
      </c>
      <c r="J27" s="12">
        <v>22</v>
      </c>
    </row>
    <row r="28" spans="2:10" ht="20.1" customHeight="1">
      <c r="B28" s="4"/>
      <c r="C28" s="1" t="s">
        <v>41</v>
      </c>
      <c r="D28" s="1" t="s">
        <v>80</v>
      </c>
      <c r="E28" s="25" t="s">
        <v>108</v>
      </c>
      <c r="F28" s="24" t="s">
        <v>4</v>
      </c>
      <c r="G28" s="4">
        <v>33.81</v>
      </c>
      <c r="H28" s="4">
        <v>36.42</v>
      </c>
      <c r="I28" s="13">
        <f t="shared" si="0"/>
        <v>70.23</v>
      </c>
      <c r="J28" s="12">
        <v>23</v>
      </c>
    </row>
    <row r="29" spans="2:10" ht="20.1" customHeight="1">
      <c r="B29" s="4">
        <v>34</v>
      </c>
      <c r="C29" s="1" t="s">
        <v>41</v>
      </c>
      <c r="D29" s="1" t="s">
        <v>252</v>
      </c>
      <c r="E29" s="25" t="s">
        <v>108</v>
      </c>
      <c r="F29" s="24" t="s">
        <v>4</v>
      </c>
      <c r="G29" s="4">
        <v>35.39</v>
      </c>
      <c r="H29" s="4">
        <v>36.07</v>
      </c>
      <c r="I29" s="13">
        <f t="shared" si="0"/>
        <v>71.46000000000001</v>
      </c>
      <c r="J29" s="12">
        <v>24</v>
      </c>
    </row>
    <row r="30" spans="2:10" ht="20.1" customHeight="1">
      <c r="B30" s="4">
        <v>35</v>
      </c>
      <c r="C30" s="1" t="s">
        <v>37</v>
      </c>
      <c r="D30" s="1" t="s">
        <v>216</v>
      </c>
      <c r="E30" s="25" t="s">
        <v>23</v>
      </c>
      <c r="F30" s="24" t="s">
        <v>4</v>
      </c>
      <c r="G30" s="4">
        <v>39.45</v>
      </c>
      <c r="H30" s="4">
        <v>34.98</v>
      </c>
      <c r="I30" s="13">
        <f t="shared" si="0"/>
        <v>74.43</v>
      </c>
      <c r="J30" s="12">
        <v>25</v>
      </c>
    </row>
    <row r="31" spans="2:10" ht="20.1" customHeight="1">
      <c r="B31" s="4">
        <v>51</v>
      </c>
      <c r="C31" s="1" t="s">
        <v>41</v>
      </c>
      <c r="D31" s="1" t="s">
        <v>237</v>
      </c>
      <c r="E31" s="25" t="s">
        <v>24</v>
      </c>
      <c r="F31" s="24" t="s">
        <v>4</v>
      </c>
      <c r="G31" s="4">
        <v>37.89</v>
      </c>
      <c r="H31" s="4">
        <v>37.73</v>
      </c>
      <c r="I31" s="13">
        <f t="shared" si="0"/>
        <v>75.62</v>
      </c>
      <c r="J31" s="12">
        <v>26</v>
      </c>
    </row>
    <row r="32" spans="2:10" ht="20.1" customHeight="1">
      <c r="B32" s="4">
        <v>53</v>
      </c>
      <c r="C32" s="1" t="s">
        <v>87</v>
      </c>
      <c r="D32" s="1" t="s">
        <v>88</v>
      </c>
      <c r="E32" s="25" t="s">
        <v>108</v>
      </c>
      <c r="F32" s="24" t="s">
        <v>4</v>
      </c>
      <c r="G32" s="4">
        <v>47.88</v>
      </c>
      <c r="H32" s="35">
        <v>45.8</v>
      </c>
      <c r="I32" s="13">
        <f t="shared" si="0"/>
        <v>93.68</v>
      </c>
      <c r="J32" s="12">
        <v>27</v>
      </c>
    </row>
  </sheetData>
  <autoFilter ref="C5:J5">
    <sortState ref="C6:J32">
      <sortCondition sortBy="value" ref="I6:I32"/>
    </sortState>
  </autoFilter>
  <mergeCells count="3">
    <mergeCell ref="D2:G2"/>
    <mergeCell ref="E3:F3"/>
    <mergeCell ref="G3:H3"/>
  </mergeCells>
  <printOptions/>
  <pageMargins left="0.9448818897637796" right="0.35433070866141736" top="0.5905511811023623" bottom="0.984251968503937" header="0.5118110236220472" footer="0.5118110236220472"/>
  <pageSetup fitToHeight="0" horizontalDpi="600" verticalDpi="600" orientation="landscape" paperSize="9" scale="70" r:id="rId2"/>
  <colBreaks count="1" manualBreakCount="1">
    <brk id="10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3DBD4-7E52-4ABA-8740-F057A155AE1E}">
  <dimension ref="B1:J28"/>
  <sheetViews>
    <sheetView zoomScalePageLayoutView="160" workbookViewId="0" topLeftCell="A1">
      <selection activeCell="G7" sqref="G7"/>
    </sheetView>
  </sheetViews>
  <sheetFormatPr defaultColWidth="11.00390625" defaultRowHeight="15.75"/>
  <cols>
    <col min="1" max="1" width="3.875" style="0" customWidth="1"/>
    <col min="2" max="2" width="10.875" style="5" hidden="1" customWidth="1"/>
    <col min="3" max="3" width="17.375" style="0" customWidth="1"/>
    <col min="4" max="4" width="17.875" style="0" customWidth="1"/>
    <col min="5" max="5" width="25.875" style="0" customWidth="1"/>
    <col min="6" max="6" width="9.75390625" style="0" bestFit="1" customWidth="1"/>
    <col min="7" max="7" width="18.125" style="0" customWidth="1"/>
    <col min="8" max="8" width="19.50390625" style="0" customWidth="1"/>
    <col min="9" max="9" width="12.375" style="0" customWidth="1"/>
    <col min="10" max="10" width="8.375" style="2" customWidth="1"/>
    <col min="11" max="12" width="11.00390625" style="0" customWidth="1"/>
  </cols>
  <sheetData>
    <row r="1" spans="4:5" ht="15.75">
      <c r="D1" s="11"/>
      <c r="E1" s="11"/>
    </row>
    <row r="2" spans="4:7" ht="48.75" customHeight="1">
      <c r="D2" s="39"/>
      <c r="E2" s="39"/>
      <c r="F2" s="39"/>
      <c r="G2" s="39"/>
    </row>
    <row r="3" spans="3:8" ht="26.25">
      <c r="C3" s="2" t="str">
        <f>+Legenda!B4</f>
        <v>ESORDIADI 2023</v>
      </c>
      <c r="D3" s="2" t="str">
        <f>+Legenda!D4</f>
        <v>III TAPPA FIDAL</v>
      </c>
      <c r="E3" s="42" t="str">
        <f>+Legenda!E4</f>
        <v>Arezzo 27.05.2023</v>
      </c>
      <c r="F3" s="42"/>
      <c r="G3" s="43" t="str">
        <f>+Legenda!E5</f>
        <v>Parco PERTINI - Arezzo</v>
      </c>
      <c r="H3" s="43"/>
    </row>
    <row r="4" ht="9.75" customHeight="1"/>
    <row r="5" spans="3:10" ht="19.5" customHeight="1">
      <c r="C5" s="14"/>
      <c r="D5" s="14"/>
      <c r="E5" s="18" t="str">
        <f>+Legenda!C12</f>
        <v>ESO B femminili</v>
      </c>
      <c r="F5" s="19" t="str">
        <f>+Legenda!D12</f>
        <v>2014/2015</v>
      </c>
      <c r="G5" s="34"/>
      <c r="H5" s="34"/>
      <c r="I5" s="15"/>
      <c r="J5" s="3"/>
    </row>
    <row r="6" spans="2:10" ht="30.95" customHeight="1">
      <c r="B6" s="12" t="s">
        <v>6</v>
      </c>
      <c r="C6" s="27" t="s">
        <v>0</v>
      </c>
      <c r="D6" s="27" t="s">
        <v>1</v>
      </c>
      <c r="E6" s="27" t="s">
        <v>14</v>
      </c>
      <c r="F6" s="27" t="e">
        <f>+#REF!</f>
        <v>#REF!</v>
      </c>
      <c r="G6" s="28" t="s">
        <v>2</v>
      </c>
      <c r="H6" s="27" t="s">
        <v>3</v>
      </c>
      <c r="I6" s="29" t="s">
        <v>15</v>
      </c>
      <c r="J6" s="12" t="s">
        <v>7</v>
      </c>
    </row>
    <row r="7" spans="2:10" ht="20.1" customHeight="1">
      <c r="B7" s="4">
        <v>2</v>
      </c>
      <c r="C7" s="1" t="s">
        <v>178</v>
      </c>
      <c r="D7" s="1" t="s">
        <v>171</v>
      </c>
      <c r="E7" s="1" t="s">
        <v>153</v>
      </c>
      <c r="F7" s="4" t="s">
        <v>4</v>
      </c>
      <c r="G7" s="4">
        <v>26.44</v>
      </c>
      <c r="H7" s="4">
        <v>26.77</v>
      </c>
      <c r="I7" s="13">
        <f aca="true" t="shared" si="0" ref="I7:I27">+G7+H7</f>
        <v>53.21</v>
      </c>
      <c r="J7" s="12">
        <v>1</v>
      </c>
    </row>
    <row r="8" spans="2:10" ht="20.1" customHeight="1">
      <c r="B8" s="4"/>
      <c r="C8" s="1" t="s">
        <v>42</v>
      </c>
      <c r="D8" s="1" t="s">
        <v>128</v>
      </c>
      <c r="E8" s="1" t="s">
        <v>119</v>
      </c>
      <c r="F8" s="4" t="s">
        <v>4</v>
      </c>
      <c r="G8" s="4">
        <v>31.36</v>
      </c>
      <c r="H8" s="4">
        <v>29.66</v>
      </c>
      <c r="I8" s="13">
        <f t="shared" si="0"/>
        <v>61.019999999999996</v>
      </c>
      <c r="J8" s="12">
        <v>2</v>
      </c>
    </row>
    <row r="9" spans="2:10" ht="20.1" customHeight="1">
      <c r="B9" s="4">
        <v>3</v>
      </c>
      <c r="C9" s="1" t="s">
        <v>50</v>
      </c>
      <c r="D9" s="1" t="s">
        <v>95</v>
      </c>
      <c r="E9" s="1" t="s">
        <v>108</v>
      </c>
      <c r="F9" s="4" t="s">
        <v>4</v>
      </c>
      <c r="G9" s="35">
        <v>31.6</v>
      </c>
      <c r="H9" s="4">
        <v>30.04</v>
      </c>
      <c r="I9" s="13">
        <f t="shared" si="0"/>
        <v>61.64</v>
      </c>
      <c r="J9" s="12">
        <v>3</v>
      </c>
    </row>
    <row r="10" spans="2:10" ht="20.1" customHeight="1">
      <c r="B10" s="4">
        <v>4</v>
      </c>
      <c r="C10" s="1" t="s">
        <v>44</v>
      </c>
      <c r="D10" s="1" t="s">
        <v>240</v>
      </c>
      <c r="E10" s="1" t="s">
        <v>119</v>
      </c>
      <c r="F10" s="4" t="s">
        <v>4</v>
      </c>
      <c r="G10" s="4">
        <v>32.17</v>
      </c>
      <c r="H10" s="4">
        <v>29.66</v>
      </c>
      <c r="I10" s="13">
        <f t="shared" si="0"/>
        <v>61.83</v>
      </c>
      <c r="J10" s="12">
        <v>4</v>
      </c>
    </row>
    <row r="11" spans="2:10" ht="20.1" customHeight="1">
      <c r="B11" s="4">
        <v>5</v>
      </c>
      <c r="C11" s="1" t="s">
        <v>196</v>
      </c>
      <c r="D11" s="1" t="s">
        <v>197</v>
      </c>
      <c r="E11" s="1" t="s">
        <v>189</v>
      </c>
      <c r="F11" s="4" t="s">
        <v>4</v>
      </c>
      <c r="G11" s="35">
        <v>32.4</v>
      </c>
      <c r="H11" s="4">
        <v>30.55</v>
      </c>
      <c r="I11" s="13">
        <f t="shared" si="0"/>
        <v>62.95</v>
      </c>
      <c r="J11" s="12">
        <v>5</v>
      </c>
    </row>
    <row r="12" spans="2:10" ht="20.1" customHeight="1">
      <c r="B12" s="4">
        <v>6</v>
      </c>
      <c r="C12" s="1" t="s">
        <v>33</v>
      </c>
      <c r="D12" s="1" t="s">
        <v>126</v>
      </c>
      <c r="E12" s="1" t="s">
        <v>119</v>
      </c>
      <c r="F12" s="4" t="s">
        <v>4</v>
      </c>
      <c r="G12" s="4">
        <v>32.82</v>
      </c>
      <c r="H12" s="4">
        <v>30.24</v>
      </c>
      <c r="I12" s="13">
        <f t="shared" si="0"/>
        <v>63.06</v>
      </c>
      <c r="J12" s="12">
        <v>6</v>
      </c>
    </row>
    <row r="13" spans="2:10" ht="20.1" customHeight="1">
      <c r="B13" s="4">
        <v>7</v>
      </c>
      <c r="C13" s="1" t="s">
        <v>49</v>
      </c>
      <c r="D13" s="1" t="s">
        <v>96</v>
      </c>
      <c r="E13" s="1" t="s">
        <v>108</v>
      </c>
      <c r="F13" s="4" t="s">
        <v>4</v>
      </c>
      <c r="G13" s="4">
        <v>32.72</v>
      </c>
      <c r="H13" s="4">
        <v>31.06</v>
      </c>
      <c r="I13" s="13">
        <f t="shared" si="0"/>
        <v>63.78</v>
      </c>
      <c r="J13" s="12">
        <v>7</v>
      </c>
    </row>
    <row r="14" spans="2:10" ht="20.1" customHeight="1">
      <c r="B14" s="4">
        <v>8</v>
      </c>
      <c r="C14" s="1" t="s">
        <v>177</v>
      </c>
      <c r="D14" s="1" t="s">
        <v>217</v>
      </c>
      <c r="E14" s="1" t="s">
        <v>23</v>
      </c>
      <c r="F14" s="4" t="s">
        <v>4</v>
      </c>
      <c r="G14" s="4">
        <v>32.97</v>
      </c>
      <c r="H14" s="4">
        <v>31.26</v>
      </c>
      <c r="I14" s="13">
        <f t="shared" si="0"/>
        <v>64.23</v>
      </c>
      <c r="J14" s="12">
        <v>8</v>
      </c>
    </row>
    <row r="15" spans="2:10" ht="20.1" customHeight="1">
      <c r="B15" s="4"/>
      <c r="C15" s="1" t="s">
        <v>49</v>
      </c>
      <c r="D15" s="1" t="s">
        <v>97</v>
      </c>
      <c r="E15" s="1" t="s">
        <v>108</v>
      </c>
      <c r="F15" s="4" t="s">
        <v>4</v>
      </c>
      <c r="G15" s="4">
        <v>33.37</v>
      </c>
      <c r="H15" s="4">
        <v>31.38</v>
      </c>
      <c r="I15" s="13">
        <f t="shared" si="0"/>
        <v>64.75</v>
      </c>
      <c r="J15" s="12">
        <v>9</v>
      </c>
    </row>
    <row r="16" spans="2:10" ht="20.1" customHeight="1">
      <c r="B16" s="4">
        <v>9</v>
      </c>
      <c r="C16" s="1" t="s">
        <v>256</v>
      </c>
      <c r="D16" s="1" t="s">
        <v>257</v>
      </c>
      <c r="E16" s="1" t="s">
        <v>108</v>
      </c>
      <c r="F16" s="4" t="s">
        <v>4</v>
      </c>
      <c r="G16" s="35">
        <v>33.4</v>
      </c>
      <c r="H16" s="4">
        <v>31.69</v>
      </c>
      <c r="I16" s="13">
        <f t="shared" si="0"/>
        <v>65.09</v>
      </c>
      <c r="J16" s="12">
        <v>10</v>
      </c>
    </row>
    <row r="17" spans="2:10" ht="20.1" customHeight="1">
      <c r="B17" s="24">
        <v>18</v>
      </c>
      <c r="C17" s="25" t="s">
        <v>43</v>
      </c>
      <c r="D17" s="25" t="s">
        <v>45</v>
      </c>
      <c r="E17" s="25" t="s">
        <v>108</v>
      </c>
      <c r="F17" s="24" t="s">
        <v>4</v>
      </c>
      <c r="G17" s="36">
        <v>33.4</v>
      </c>
      <c r="H17" s="24">
        <v>31.96</v>
      </c>
      <c r="I17" s="26">
        <f t="shared" si="0"/>
        <v>65.36</v>
      </c>
      <c r="J17" s="12">
        <v>11</v>
      </c>
    </row>
    <row r="18" spans="2:10" ht="20.1" customHeight="1">
      <c r="B18" s="24"/>
      <c r="C18" s="25" t="s">
        <v>254</v>
      </c>
      <c r="D18" s="25" t="s">
        <v>255</v>
      </c>
      <c r="E18" s="25" t="s">
        <v>108</v>
      </c>
      <c r="F18" s="24" t="s">
        <v>4</v>
      </c>
      <c r="G18" s="24">
        <v>31.89</v>
      </c>
      <c r="H18" s="24">
        <v>33.49</v>
      </c>
      <c r="I18" s="26">
        <f t="shared" si="0"/>
        <v>65.38</v>
      </c>
      <c r="J18" s="12">
        <v>12</v>
      </c>
    </row>
    <row r="19" spans="2:10" ht="20.1" customHeight="1">
      <c r="B19" s="24"/>
      <c r="C19" s="25" t="s">
        <v>219</v>
      </c>
      <c r="D19" s="25" t="s">
        <v>229</v>
      </c>
      <c r="E19" s="25" t="s">
        <v>221</v>
      </c>
      <c r="F19" s="24" t="s">
        <v>4</v>
      </c>
      <c r="G19" s="24">
        <v>35.19</v>
      </c>
      <c r="H19" s="24">
        <v>30.79</v>
      </c>
      <c r="I19" s="26">
        <f t="shared" si="0"/>
        <v>65.97999999999999</v>
      </c>
      <c r="J19" s="12">
        <v>13</v>
      </c>
    </row>
    <row r="20" spans="2:10" ht="20.1" customHeight="1">
      <c r="B20" s="4">
        <v>19</v>
      </c>
      <c r="C20" s="1" t="s">
        <v>127</v>
      </c>
      <c r="D20" s="1" t="s">
        <v>218</v>
      </c>
      <c r="E20" s="25" t="s">
        <v>23</v>
      </c>
      <c r="F20" s="4" t="s">
        <v>4</v>
      </c>
      <c r="G20" s="4">
        <v>34.75</v>
      </c>
      <c r="H20" s="4">
        <v>31.59</v>
      </c>
      <c r="I20" s="26">
        <f t="shared" si="0"/>
        <v>66.34</v>
      </c>
      <c r="J20" s="12">
        <v>14</v>
      </c>
    </row>
    <row r="21" spans="2:10" ht="20.1" customHeight="1">
      <c r="B21" s="24">
        <v>25</v>
      </c>
      <c r="C21" s="25" t="s">
        <v>219</v>
      </c>
      <c r="D21" s="25" t="s">
        <v>220</v>
      </c>
      <c r="E21" s="25" t="s">
        <v>23</v>
      </c>
      <c r="F21" s="24" t="s">
        <v>4</v>
      </c>
      <c r="G21" s="24">
        <v>34.17</v>
      </c>
      <c r="H21" s="24">
        <v>32.18</v>
      </c>
      <c r="I21" s="26">
        <f t="shared" si="0"/>
        <v>66.35</v>
      </c>
      <c r="J21" s="12">
        <v>15</v>
      </c>
    </row>
    <row r="22" spans="2:10" ht="20.1" customHeight="1">
      <c r="B22" s="24"/>
      <c r="C22" s="25" t="s">
        <v>129</v>
      </c>
      <c r="D22" s="25" t="s">
        <v>130</v>
      </c>
      <c r="E22" s="25" t="s">
        <v>119</v>
      </c>
      <c r="F22" s="24" t="s">
        <v>4</v>
      </c>
      <c r="G22" s="24">
        <v>34.37</v>
      </c>
      <c r="H22" s="36">
        <v>32.8</v>
      </c>
      <c r="I22" s="13">
        <f t="shared" si="0"/>
        <v>67.16999999999999</v>
      </c>
      <c r="J22" s="12">
        <v>16</v>
      </c>
    </row>
    <row r="23" spans="2:10" ht="20.1" customHeight="1">
      <c r="B23" s="24">
        <v>30</v>
      </c>
      <c r="C23" s="25" t="s">
        <v>49</v>
      </c>
      <c r="D23" s="25" t="s">
        <v>258</v>
      </c>
      <c r="E23" s="1" t="s">
        <v>108</v>
      </c>
      <c r="F23" s="4" t="s">
        <v>4</v>
      </c>
      <c r="G23" s="24">
        <v>38.77</v>
      </c>
      <c r="H23" s="24">
        <v>33.96</v>
      </c>
      <c r="I23" s="26">
        <f t="shared" si="0"/>
        <v>72.73</v>
      </c>
      <c r="J23" s="12">
        <v>17</v>
      </c>
    </row>
    <row r="24" spans="2:10" ht="20.1" customHeight="1">
      <c r="B24" s="4">
        <v>31</v>
      </c>
      <c r="C24" s="1" t="s">
        <v>205</v>
      </c>
      <c r="D24" s="1" t="s">
        <v>206</v>
      </c>
      <c r="E24" s="1" t="s">
        <v>22</v>
      </c>
      <c r="F24" s="4" t="s">
        <v>4</v>
      </c>
      <c r="G24" s="4">
        <v>36.31</v>
      </c>
      <c r="H24" s="4">
        <v>36.75</v>
      </c>
      <c r="I24" s="13">
        <f t="shared" si="0"/>
        <v>73.06</v>
      </c>
      <c r="J24" s="12">
        <v>18</v>
      </c>
    </row>
    <row r="25" spans="2:10" ht="20.1" customHeight="1">
      <c r="B25" s="4"/>
      <c r="C25" s="1" t="s">
        <v>150</v>
      </c>
      <c r="D25" s="1" t="s">
        <v>151</v>
      </c>
      <c r="E25" s="1" t="s">
        <v>21</v>
      </c>
      <c r="F25" s="4" t="s">
        <v>4</v>
      </c>
      <c r="G25" s="4">
        <v>37.02</v>
      </c>
      <c r="H25" s="4">
        <v>36.49</v>
      </c>
      <c r="I25" s="13">
        <f t="shared" si="0"/>
        <v>73.51</v>
      </c>
      <c r="J25" s="12">
        <v>19</v>
      </c>
    </row>
    <row r="26" spans="2:10" ht="20.1" customHeight="1">
      <c r="B26" s="4">
        <v>33</v>
      </c>
      <c r="C26" s="1" t="s">
        <v>91</v>
      </c>
      <c r="D26" s="1" t="s">
        <v>92</v>
      </c>
      <c r="E26" s="25" t="s">
        <v>108</v>
      </c>
      <c r="F26" s="24" t="s">
        <v>4</v>
      </c>
      <c r="G26" s="4">
        <v>44.15</v>
      </c>
      <c r="H26" s="4">
        <v>37.53</v>
      </c>
      <c r="I26" s="13">
        <f t="shared" si="0"/>
        <v>81.68</v>
      </c>
      <c r="J26" s="12">
        <v>20</v>
      </c>
    </row>
    <row r="27" spans="2:10" ht="20.1" customHeight="1">
      <c r="B27" s="4">
        <v>47</v>
      </c>
      <c r="C27" s="1" t="s">
        <v>93</v>
      </c>
      <c r="D27" s="1" t="s">
        <v>94</v>
      </c>
      <c r="E27" s="25" t="s">
        <v>108</v>
      </c>
      <c r="F27" s="24" t="s">
        <v>4</v>
      </c>
      <c r="G27" s="4">
        <v>41.37</v>
      </c>
      <c r="H27" s="4">
        <v>41.85</v>
      </c>
      <c r="I27" s="13">
        <f t="shared" si="0"/>
        <v>83.22</v>
      </c>
      <c r="J27" s="12">
        <v>21</v>
      </c>
    </row>
    <row r="28" spans="3:10" ht="17.25" customHeight="1">
      <c r="C28" s="1" t="s">
        <v>52</v>
      </c>
      <c r="D28" s="1" t="s">
        <v>90</v>
      </c>
      <c r="E28" s="25" t="s">
        <v>108</v>
      </c>
      <c r="F28" s="24" t="s">
        <v>4</v>
      </c>
      <c r="G28" s="35" t="s">
        <v>259</v>
      </c>
      <c r="H28" s="4">
        <v>36.03</v>
      </c>
      <c r="I28" s="37" t="s">
        <v>260</v>
      </c>
      <c r="J28" s="38" t="s">
        <v>260</v>
      </c>
    </row>
  </sheetData>
  <autoFilter ref="C6:J6">
    <sortState ref="C7:J28">
      <sortCondition sortBy="value" ref="I7:I28"/>
    </sortState>
  </autoFilter>
  <mergeCells count="3">
    <mergeCell ref="D2:G2"/>
    <mergeCell ref="E3:F3"/>
    <mergeCell ref="G3:H3"/>
  </mergeCells>
  <printOptions/>
  <pageMargins left="0.5511811023622047" right="0.5511811023622047" top="0.5905511811023623" bottom="0.7874015748031497" header="0.5118110236220472" footer="0.5118110236220472"/>
  <pageSetup fitToHeight="0" horizontalDpi="600" verticalDpi="600" orientation="landscape" paperSize="9" scale="85" r:id="rId2"/>
  <colBreaks count="1" manualBreakCount="1">
    <brk id="10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97F8-2AE5-4570-9B7D-33F62CEA20A7}">
  <dimension ref="B1:J29"/>
  <sheetViews>
    <sheetView zoomScalePageLayoutView="160" workbookViewId="0" topLeftCell="A4">
      <selection activeCell="G6" sqref="G6"/>
    </sheetView>
  </sheetViews>
  <sheetFormatPr defaultColWidth="11.00390625" defaultRowHeight="15.75"/>
  <cols>
    <col min="1" max="1" width="3.875" style="0" customWidth="1"/>
    <col min="2" max="2" width="10.875" style="5" hidden="1" customWidth="1"/>
    <col min="3" max="3" width="17.375" style="0" customWidth="1"/>
    <col min="4" max="4" width="17.875" style="0" customWidth="1"/>
    <col min="5" max="5" width="26.25390625" style="0" customWidth="1"/>
    <col min="6" max="6" width="14.75390625" style="0" bestFit="1" customWidth="1"/>
    <col min="7" max="7" width="18.125" style="0" customWidth="1"/>
    <col min="8" max="8" width="19.50390625" style="0" customWidth="1"/>
    <col min="9" max="9" width="12.375" style="0" customWidth="1"/>
    <col min="10" max="10" width="8.375" style="2" customWidth="1"/>
    <col min="11" max="11" width="11.00390625" style="0" customWidth="1"/>
  </cols>
  <sheetData>
    <row r="1" spans="4:5" ht="15.75">
      <c r="D1" s="11"/>
      <c r="E1" s="11"/>
    </row>
    <row r="2" spans="4:7" ht="42.75" customHeight="1">
      <c r="D2" s="39"/>
      <c r="E2" s="39"/>
      <c r="F2" s="39"/>
      <c r="G2" s="39"/>
    </row>
    <row r="3" spans="3:8" ht="26.25">
      <c r="C3" s="2" t="str">
        <f>+Legenda!B4</f>
        <v>ESORDIADI 2023</v>
      </c>
      <c r="D3" s="2" t="str">
        <f>+Legenda!D4</f>
        <v>III TAPPA FIDAL</v>
      </c>
      <c r="E3" s="42" t="str">
        <f>+Legenda!E4</f>
        <v>Arezzo 27.05.2023</v>
      </c>
      <c r="F3" s="42"/>
      <c r="G3" s="43" t="str">
        <f>+Legenda!E5</f>
        <v>Parco PERTINI - Arezzo</v>
      </c>
      <c r="H3" s="43"/>
    </row>
    <row r="4" spans="3:10" ht="24.75" customHeight="1">
      <c r="C4" s="14"/>
      <c r="D4" s="14"/>
      <c r="E4" s="20" t="str">
        <f>+Legenda!C14</f>
        <v>ESO C maschili</v>
      </c>
      <c r="F4" s="21" t="str">
        <f>+Legenda!D14</f>
        <v>2016/2017/2018</v>
      </c>
      <c r="G4" s="34"/>
      <c r="H4" s="34"/>
      <c r="I4" s="15"/>
      <c r="J4" s="3"/>
    </row>
    <row r="5" spans="2:10" ht="30.95" customHeight="1">
      <c r="B5" s="12" t="s">
        <v>6</v>
      </c>
      <c r="C5" s="27" t="s">
        <v>0</v>
      </c>
      <c r="D5" s="27" t="s">
        <v>1</v>
      </c>
      <c r="E5" s="27" t="s">
        <v>14</v>
      </c>
      <c r="F5" s="27" t="e">
        <f>+#REF!</f>
        <v>#REF!</v>
      </c>
      <c r="G5" s="28" t="s">
        <v>2</v>
      </c>
      <c r="H5" s="27" t="s">
        <v>3</v>
      </c>
      <c r="I5" s="29" t="s">
        <v>15</v>
      </c>
      <c r="J5" s="12" t="s">
        <v>7</v>
      </c>
    </row>
    <row r="6" spans="2:10" ht="20.1" customHeight="1">
      <c r="B6" s="4">
        <v>1</v>
      </c>
      <c r="C6" s="1" t="s">
        <v>132</v>
      </c>
      <c r="D6" s="1" t="s">
        <v>133</v>
      </c>
      <c r="E6" s="1" t="s">
        <v>119</v>
      </c>
      <c r="F6" s="4" t="s">
        <v>4</v>
      </c>
      <c r="G6" s="4">
        <v>30.06</v>
      </c>
      <c r="H6" s="4">
        <v>30.35</v>
      </c>
      <c r="I6" s="13">
        <f aca="true" t="shared" si="0" ref="I6:I29">+G6+H6</f>
        <v>60.41</v>
      </c>
      <c r="J6" s="12">
        <v>1</v>
      </c>
    </row>
    <row r="7" spans="2:10" ht="20.1" customHeight="1">
      <c r="B7" s="4">
        <v>2</v>
      </c>
      <c r="C7" s="1" t="s">
        <v>180</v>
      </c>
      <c r="D7" s="1" t="s">
        <v>163</v>
      </c>
      <c r="E7" s="1" t="s">
        <v>179</v>
      </c>
      <c r="F7" s="4" t="s">
        <v>4</v>
      </c>
      <c r="G7" s="4">
        <v>30.82</v>
      </c>
      <c r="H7" s="4">
        <v>30.93</v>
      </c>
      <c r="I7" s="13">
        <f t="shared" si="0"/>
        <v>61.75</v>
      </c>
      <c r="J7" s="12">
        <v>2</v>
      </c>
    </row>
    <row r="8" spans="2:10" ht="20.1" customHeight="1">
      <c r="B8" s="4">
        <v>3</v>
      </c>
      <c r="C8" s="1" t="s">
        <v>87</v>
      </c>
      <c r="D8" s="1" t="s">
        <v>85</v>
      </c>
      <c r="E8" s="1" t="s">
        <v>179</v>
      </c>
      <c r="F8" s="4" t="s">
        <v>4</v>
      </c>
      <c r="G8" s="4">
        <v>31.07</v>
      </c>
      <c r="H8" s="35">
        <v>30.9</v>
      </c>
      <c r="I8" s="13">
        <f t="shared" si="0"/>
        <v>61.97</v>
      </c>
      <c r="J8" s="12">
        <v>3</v>
      </c>
    </row>
    <row r="9" spans="2:10" ht="20.1" customHeight="1">
      <c r="B9" s="4">
        <v>10</v>
      </c>
      <c r="C9" s="1" t="s">
        <v>198</v>
      </c>
      <c r="D9" s="1" t="s">
        <v>199</v>
      </c>
      <c r="E9" s="1" t="s">
        <v>189</v>
      </c>
      <c r="F9" s="4" t="s">
        <v>4</v>
      </c>
      <c r="G9" s="4">
        <v>31.25</v>
      </c>
      <c r="H9" s="4">
        <v>32.94</v>
      </c>
      <c r="I9" s="13">
        <f t="shared" si="0"/>
        <v>64.19</v>
      </c>
      <c r="J9" s="12">
        <v>4</v>
      </c>
    </row>
    <row r="10" spans="2:10" ht="20.1" customHeight="1">
      <c r="B10" s="4"/>
      <c r="C10" s="1" t="s">
        <v>207</v>
      </c>
      <c r="D10" s="1" t="s">
        <v>208</v>
      </c>
      <c r="E10" s="1" t="s">
        <v>22</v>
      </c>
      <c r="F10" s="4" t="s">
        <v>4</v>
      </c>
      <c r="G10" s="4">
        <v>32.36</v>
      </c>
      <c r="H10" s="4">
        <v>31.92</v>
      </c>
      <c r="I10" s="13">
        <f t="shared" si="0"/>
        <v>64.28</v>
      </c>
      <c r="J10" s="12">
        <v>5</v>
      </c>
    </row>
    <row r="11" spans="2:10" ht="20.1" customHeight="1">
      <c r="B11" s="4">
        <v>11</v>
      </c>
      <c r="C11" s="1" t="s">
        <v>38</v>
      </c>
      <c r="D11" s="1" t="s">
        <v>110</v>
      </c>
      <c r="E11" s="1" t="s">
        <v>119</v>
      </c>
      <c r="F11" s="4" t="s">
        <v>4</v>
      </c>
      <c r="G11" s="35">
        <v>33.3</v>
      </c>
      <c r="H11" s="35">
        <v>33.3</v>
      </c>
      <c r="I11" s="13">
        <f t="shared" si="0"/>
        <v>66.6</v>
      </c>
      <c r="J11" s="12">
        <v>6</v>
      </c>
    </row>
    <row r="12" spans="2:10" ht="20.1" customHeight="1">
      <c r="B12" s="4">
        <v>12</v>
      </c>
      <c r="C12" s="1" t="s">
        <v>212</v>
      </c>
      <c r="D12" s="1" t="s">
        <v>213</v>
      </c>
      <c r="E12" s="1" t="s">
        <v>22</v>
      </c>
      <c r="F12" s="4" t="s">
        <v>4</v>
      </c>
      <c r="G12" s="4">
        <v>33.42</v>
      </c>
      <c r="H12" s="4">
        <v>33.84</v>
      </c>
      <c r="I12" s="13">
        <f t="shared" si="0"/>
        <v>67.26</v>
      </c>
      <c r="J12" s="12">
        <v>7</v>
      </c>
    </row>
    <row r="13" spans="2:10" ht="20.1" customHeight="1">
      <c r="B13" s="24">
        <v>16</v>
      </c>
      <c r="C13" s="25" t="s">
        <v>210</v>
      </c>
      <c r="D13" s="25" t="s">
        <v>211</v>
      </c>
      <c r="E13" s="25" t="s">
        <v>22</v>
      </c>
      <c r="F13" s="24" t="s">
        <v>4</v>
      </c>
      <c r="G13" s="24">
        <v>34.88</v>
      </c>
      <c r="H13" s="24">
        <v>33.74</v>
      </c>
      <c r="I13" s="26">
        <f t="shared" si="0"/>
        <v>68.62</v>
      </c>
      <c r="J13" s="12">
        <v>8</v>
      </c>
    </row>
    <row r="14" spans="2:10" ht="20.1" customHeight="1">
      <c r="B14" s="24"/>
      <c r="C14" s="25" t="s">
        <v>183</v>
      </c>
      <c r="D14" s="25" t="s">
        <v>184</v>
      </c>
      <c r="E14" s="25" t="s">
        <v>179</v>
      </c>
      <c r="F14" s="24" t="s">
        <v>4</v>
      </c>
      <c r="G14" s="36">
        <v>34.1</v>
      </c>
      <c r="H14" s="24">
        <v>34.61</v>
      </c>
      <c r="I14" s="26">
        <f t="shared" si="0"/>
        <v>68.71000000000001</v>
      </c>
      <c r="J14" s="12">
        <v>9</v>
      </c>
    </row>
    <row r="15" spans="2:10" ht="20.1" customHeight="1">
      <c r="B15" s="24"/>
      <c r="C15" s="25" t="s">
        <v>181</v>
      </c>
      <c r="D15" s="25" t="s">
        <v>182</v>
      </c>
      <c r="E15" s="25" t="s">
        <v>179</v>
      </c>
      <c r="F15" s="24" t="s">
        <v>4</v>
      </c>
      <c r="G15" s="36">
        <v>34.5</v>
      </c>
      <c r="H15" s="24">
        <v>34.59</v>
      </c>
      <c r="I15" s="26">
        <f t="shared" si="0"/>
        <v>69.09</v>
      </c>
      <c r="J15" s="12">
        <v>10</v>
      </c>
    </row>
    <row r="16" spans="2:10" ht="20.1" customHeight="1">
      <c r="B16" s="4">
        <v>17</v>
      </c>
      <c r="C16" s="1" t="s">
        <v>232</v>
      </c>
      <c r="D16" s="1" t="s">
        <v>265</v>
      </c>
      <c r="E16" s="25" t="s">
        <v>108</v>
      </c>
      <c r="F16" s="24" t="s">
        <v>4</v>
      </c>
      <c r="G16" s="4">
        <v>35.37</v>
      </c>
      <c r="H16" s="4">
        <v>34.75</v>
      </c>
      <c r="I16" s="26">
        <f t="shared" si="0"/>
        <v>70.12</v>
      </c>
      <c r="J16" s="12">
        <v>11</v>
      </c>
    </row>
    <row r="17" spans="2:10" ht="20.1" customHeight="1">
      <c r="B17" s="30"/>
      <c r="C17" s="1" t="s">
        <v>263</v>
      </c>
      <c r="D17" s="1" t="s">
        <v>264</v>
      </c>
      <c r="E17" s="25" t="s">
        <v>108</v>
      </c>
      <c r="F17" s="24" t="s">
        <v>4</v>
      </c>
      <c r="G17" s="4">
        <v>36.87</v>
      </c>
      <c r="H17" s="4">
        <v>33.73</v>
      </c>
      <c r="I17" s="13">
        <f t="shared" si="0"/>
        <v>70.6</v>
      </c>
      <c r="J17" s="12">
        <v>12</v>
      </c>
    </row>
    <row r="18" spans="2:10" ht="20.1" customHeight="1">
      <c r="B18" s="30"/>
      <c r="C18" s="1" t="s">
        <v>238</v>
      </c>
      <c r="D18" s="1" t="s">
        <v>239</v>
      </c>
      <c r="E18" s="25" t="s">
        <v>24</v>
      </c>
      <c r="F18" s="24" t="s">
        <v>4</v>
      </c>
      <c r="G18" s="4">
        <v>36.45</v>
      </c>
      <c r="H18" s="4">
        <v>34.17</v>
      </c>
      <c r="I18" s="13">
        <f t="shared" si="0"/>
        <v>70.62</v>
      </c>
      <c r="J18" s="12">
        <v>13</v>
      </c>
    </row>
    <row r="19" spans="2:10" ht="20.1" customHeight="1">
      <c r="B19" s="30"/>
      <c r="C19" s="1" t="s">
        <v>134</v>
      </c>
      <c r="D19" s="1" t="s">
        <v>135</v>
      </c>
      <c r="E19" s="25" t="s">
        <v>119</v>
      </c>
      <c r="F19" s="24" t="s">
        <v>4</v>
      </c>
      <c r="G19" s="35">
        <v>33.3</v>
      </c>
      <c r="H19" s="4">
        <v>37.74</v>
      </c>
      <c r="I19" s="13">
        <f t="shared" si="0"/>
        <v>71.03999999999999</v>
      </c>
      <c r="J19" s="12">
        <v>14</v>
      </c>
    </row>
    <row r="20" spans="2:10" ht="20.1" customHeight="1">
      <c r="B20" s="30"/>
      <c r="C20" s="1" t="s">
        <v>230</v>
      </c>
      <c r="D20" s="1" t="s">
        <v>231</v>
      </c>
      <c r="E20" s="25" t="s">
        <v>221</v>
      </c>
      <c r="F20" s="24" t="s">
        <v>4</v>
      </c>
      <c r="G20" s="4">
        <v>35.97</v>
      </c>
      <c r="H20" s="4">
        <v>36.22</v>
      </c>
      <c r="I20" s="13">
        <f t="shared" si="0"/>
        <v>72.19</v>
      </c>
      <c r="J20" s="12">
        <v>15</v>
      </c>
    </row>
    <row r="21" spans="2:10" ht="20.1" customHeight="1">
      <c r="B21" s="24">
        <v>28</v>
      </c>
      <c r="C21" s="25" t="s">
        <v>131</v>
      </c>
      <c r="D21" s="25" t="s">
        <v>125</v>
      </c>
      <c r="E21" s="1" t="s">
        <v>119</v>
      </c>
      <c r="F21" s="4" t="s">
        <v>4</v>
      </c>
      <c r="G21" s="24">
        <v>36.43</v>
      </c>
      <c r="H21" s="24">
        <v>36.38</v>
      </c>
      <c r="I21" s="26">
        <f t="shared" si="0"/>
        <v>72.81</v>
      </c>
      <c r="J21" s="12">
        <v>16</v>
      </c>
    </row>
    <row r="22" spans="2:10" ht="20.1" customHeight="1">
      <c r="B22" s="30"/>
      <c r="C22" s="25" t="s">
        <v>38</v>
      </c>
      <c r="D22" s="25" t="s">
        <v>209</v>
      </c>
      <c r="E22" s="1" t="s">
        <v>22</v>
      </c>
      <c r="F22" s="24" t="s">
        <v>4</v>
      </c>
      <c r="G22" s="24">
        <v>37.76</v>
      </c>
      <c r="H22" s="24">
        <v>36.31</v>
      </c>
      <c r="I22" s="26">
        <f t="shared" si="0"/>
        <v>74.07</v>
      </c>
      <c r="J22" s="12">
        <v>17</v>
      </c>
    </row>
    <row r="23" spans="2:10" ht="20.1" customHeight="1">
      <c r="B23" s="24">
        <v>32</v>
      </c>
      <c r="C23" s="25" t="s">
        <v>180</v>
      </c>
      <c r="D23" s="25" t="s">
        <v>220</v>
      </c>
      <c r="E23" s="25" t="s">
        <v>23</v>
      </c>
      <c r="F23" s="24" t="s">
        <v>4</v>
      </c>
      <c r="G23" s="36">
        <v>38.8</v>
      </c>
      <c r="H23" s="24">
        <v>36.62</v>
      </c>
      <c r="I23" s="26">
        <f t="shared" si="0"/>
        <v>75.41999999999999</v>
      </c>
      <c r="J23" s="12">
        <v>18</v>
      </c>
    </row>
    <row r="24" spans="2:10" ht="20.1" customHeight="1">
      <c r="B24" s="4">
        <v>33</v>
      </c>
      <c r="C24" s="1" t="s">
        <v>232</v>
      </c>
      <c r="D24" s="1" t="s">
        <v>233</v>
      </c>
      <c r="E24" s="25" t="s">
        <v>221</v>
      </c>
      <c r="F24" s="24" t="s">
        <v>4</v>
      </c>
      <c r="G24" s="4">
        <v>38.89</v>
      </c>
      <c r="H24" s="4">
        <v>37.61</v>
      </c>
      <c r="I24" s="13">
        <f t="shared" si="0"/>
        <v>76.5</v>
      </c>
      <c r="J24" s="12">
        <v>19</v>
      </c>
    </row>
    <row r="25" spans="2:10" ht="20.1" customHeight="1">
      <c r="B25" s="4">
        <v>34</v>
      </c>
      <c r="C25" s="1" t="s">
        <v>41</v>
      </c>
      <c r="D25" s="1" t="s">
        <v>100</v>
      </c>
      <c r="E25" s="25" t="s">
        <v>108</v>
      </c>
      <c r="F25" s="24" t="s">
        <v>4</v>
      </c>
      <c r="G25" s="4">
        <v>39.78</v>
      </c>
      <c r="H25" s="4">
        <v>38.69</v>
      </c>
      <c r="I25" s="13">
        <f t="shared" si="0"/>
        <v>78.47</v>
      </c>
      <c r="J25" s="12">
        <v>20</v>
      </c>
    </row>
    <row r="26" spans="2:10" ht="20.1" customHeight="1">
      <c r="B26" s="4">
        <v>40</v>
      </c>
      <c r="C26" s="1" t="s">
        <v>101</v>
      </c>
      <c r="D26" s="1" t="s">
        <v>102</v>
      </c>
      <c r="E26" s="25" t="s">
        <v>108</v>
      </c>
      <c r="F26" s="24" t="s">
        <v>4</v>
      </c>
      <c r="G26" s="4">
        <v>37.11</v>
      </c>
      <c r="H26" s="4">
        <v>42.38</v>
      </c>
      <c r="I26" s="13">
        <f t="shared" si="0"/>
        <v>79.49000000000001</v>
      </c>
      <c r="J26" s="12">
        <v>21</v>
      </c>
    </row>
    <row r="27" spans="2:10" ht="20.1" customHeight="1">
      <c r="B27" s="4">
        <v>42</v>
      </c>
      <c r="C27" s="1" t="s">
        <v>261</v>
      </c>
      <c r="D27" s="1" t="s">
        <v>94</v>
      </c>
      <c r="E27" s="25" t="s">
        <v>108</v>
      </c>
      <c r="F27" s="24" t="s">
        <v>4</v>
      </c>
      <c r="G27" s="4">
        <v>42.41</v>
      </c>
      <c r="H27" s="4">
        <v>42.05</v>
      </c>
      <c r="I27" s="13">
        <f t="shared" si="0"/>
        <v>84.46</v>
      </c>
      <c r="J27" s="12">
        <v>22</v>
      </c>
    </row>
    <row r="28" spans="2:10" ht="20.1" customHeight="1">
      <c r="B28" s="4">
        <v>48</v>
      </c>
      <c r="C28" s="1" t="s">
        <v>98</v>
      </c>
      <c r="D28" s="1" t="s">
        <v>99</v>
      </c>
      <c r="E28" s="25" t="s">
        <v>108</v>
      </c>
      <c r="F28" s="24" t="s">
        <v>4</v>
      </c>
      <c r="G28" s="4">
        <v>44.03</v>
      </c>
      <c r="H28" s="4">
        <v>43.02</v>
      </c>
      <c r="I28" s="13">
        <f t="shared" si="0"/>
        <v>87.05000000000001</v>
      </c>
      <c r="J28" s="12">
        <v>23</v>
      </c>
    </row>
    <row r="29" spans="2:10" ht="20.1" customHeight="1">
      <c r="B29" s="4">
        <v>49</v>
      </c>
      <c r="C29" s="1" t="s">
        <v>101</v>
      </c>
      <c r="D29" s="1" t="s">
        <v>262</v>
      </c>
      <c r="E29" s="25" t="s">
        <v>108</v>
      </c>
      <c r="F29" s="24" t="s">
        <v>4</v>
      </c>
      <c r="G29" s="4">
        <v>46.24</v>
      </c>
      <c r="H29" s="4">
        <v>48.17</v>
      </c>
      <c r="I29" s="13">
        <f t="shared" si="0"/>
        <v>94.41</v>
      </c>
      <c r="J29" s="12">
        <v>24</v>
      </c>
    </row>
  </sheetData>
  <autoFilter ref="C5:J5">
    <sortState ref="C6:J29">
      <sortCondition sortBy="value" ref="I6:I29"/>
    </sortState>
  </autoFilter>
  <mergeCells count="3">
    <mergeCell ref="D2:G2"/>
    <mergeCell ref="E3:F3"/>
    <mergeCell ref="G3:H3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5" r:id="rId2"/>
  <colBreaks count="1" manualBreakCount="1">
    <brk id="10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0AF6E-4861-43CA-9BDD-EB3FD531921A}">
  <dimension ref="B1:J23"/>
  <sheetViews>
    <sheetView zoomScalePageLayoutView="160" workbookViewId="0" topLeftCell="A1">
      <selection activeCell="O13" sqref="O13"/>
    </sheetView>
  </sheetViews>
  <sheetFormatPr defaultColWidth="11.00390625" defaultRowHeight="15.75"/>
  <cols>
    <col min="1" max="1" width="3.875" style="0" customWidth="1"/>
    <col min="2" max="2" width="10.875" style="5" hidden="1" customWidth="1"/>
    <col min="3" max="3" width="17.375" style="0" customWidth="1"/>
    <col min="4" max="4" width="20.00390625" style="0" customWidth="1"/>
    <col min="5" max="5" width="26.50390625" style="0" customWidth="1"/>
    <col min="6" max="6" width="14.75390625" style="0" customWidth="1"/>
    <col min="7" max="7" width="18.125" style="0" customWidth="1"/>
    <col min="8" max="8" width="19.50390625" style="0" customWidth="1"/>
    <col min="9" max="9" width="12.375" style="0" customWidth="1"/>
    <col min="10" max="10" width="8.375" style="2" customWidth="1"/>
    <col min="11" max="11" width="11.00390625" style="0" customWidth="1"/>
  </cols>
  <sheetData>
    <row r="1" spans="4:5" ht="15.75">
      <c r="D1" s="11"/>
      <c r="E1" s="11"/>
    </row>
    <row r="2" spans="4:7" ht="53.25" customHeight="1">
      <c r="D2" s="39"/>
      <c r="E2" s="39"/>
      <c r="F2" s="39"/>
      <c r="G2" s="39"/>
    </row>
    <row r="3" spans="3:8" ht="26.25">
      <c r="C3" s="2" t="str">
        <f>+Legenda!B4</f>
        <v>ESORDIADI 2023</v>
      </c>
      <c r="D3" s="2" t="str">
        <f>+Legenda!D4</f>
        <v>III TAPPA FIDAL</v>
      </c>
      <c r="E3" s="42" t="str">
        <f>+Legenda!E4</f>
        <v>Arezzo 27.05.2023</v>
      </c>
      <c r="F3" s="42"/>
      <c r="G3" s="43" t="str">
        <f>+Legenda!E5</f>
        <v>Parco PERTINI - Arezzo</v>
      </c>
      <c r="H3" s="43"/>
    </row>
    <row r="5" spans="3:10" ht="22.5" customHeight="1">
      <c r="C5" s="14"/>
      <c r="D5" s="14"/>
      <c r="E5" s="20" t="str">
        <f>+Legenda!C15</f>
        <v>ESO C femminili</v>
      </c>
      <c r="F5" s="21" t="str">
        <f>+Legenda!D15</f>
        <v>2016/2017/2018</v>
      </c>
      <c r="G5" s="34"/>
      <c r="H5" s="34"/>
      <c r="I5" s="15"/>
      <c r="J5" s="3"/>
    </row>
    <row r="6" spans="2:10" ht="30.95" customHeight="1">
      <c r="B6" s="12" t="s">
        <v>6</v>
      </c>
      <c r="C6" s="27" t="s">
        <v>0</v>
      </c>
      <c r="D6" s="27" t="s">
        <v>1</v>
      </c>
      <c r="E6" s="27" t="s">
        <v>14</v>
      </c>
      <c r="F6" s="27" t="e">
        <f>+#REF!</f>
        <v>#REF!</v>
      </c>
      <c r="G6" s="28" t="s">
        <v>2</v>
      </c>
      <c r="H6" s="27" t="s">
        <v>3</v>
      </c>
      <c r="I6" s="29" t="s">
        <v>15</v>
      </c>
      <c r="J6" s="12" t="s">
        <v>7</v>
      </c>
    </row>
    <row r="7" spans="2:10" ht="20.1" customHeight="1">
      <c r="B7" s="4">
        <v>1</v>
      </c>
      <c r="C7" s="1" t="s">
        <v>185</v>
      </c>
      <c r="D7" s="1" t="s">
        <v>186</v>
      </c>
      <c r="E7" s="1" t="s">
        <v>153</v>
      </c>
      <c r="F7" s="4" t="s">
        <v>4</v>
      </c>
      <c r="G7" s="35">
        <v>32.3</v>
      </c>
      <c r="H7" s="4">
        <v>32.02</v>
      </c>
      <c r="I7" s="13">
        <f aca="true" t="shared" si="0" ref="I7:I23">+G7+H7</f>
        <v>64.32</v>
      </c>
      <c r="J7" s="12">
        <v>1</v>
      </c>
    </row>
    <row r="8" spans="2:10" ht="20.1" customHeight="1">
      <c r="B8" s="4">
        <v>2</v>
      </c>
      <c r="C8" s="1" t="s">
        <v>33</v>
      </c>
      <c r="D8" s="1" t="s">
        <v>112</v>
      </c>
      <c r="E8" s="1" t="s">
        <v>119</v>
      </c>
      <c r="F8" s="4" t="s">
        <v>4</v>
      </c>
      <c r="G8" s="4">
        <v>33.74</v>
      </c>
      <c r="H8" s="4">
        <v>32.01</v>
      </c>
      <c r="I8" s="13">
        <f t="shared" si="0"/>
        <v>65.75</v>
      </c>
      <c r="J8" s="12">
        <v>2</v>
      </c>
    </row>
    <row r="9" spans="2:10" ht="20.1" customHeight="1">
      <c r="B9" s="4">
        <v>3</v>
      </c>
      <c r="C9" s="1" t="s">
        <v>266</v>
      </c>
      <c r="D9" s="1" t="s">
        <v>267</v>
      </c>
      <c r="E9" s="1" t="s">
        <v>108</v>
      </c>
      <c r="F9" s="4" t="s">
        <v>4</v>
      </c>
      <c r="G9" s="35">
        <v>33.3</v>
      </c>
      <c r="H9" s="4">
        <v>34.77</v>
      </c>
      <c r="I9" s="13">
        <f t="shared" si="0"/>
        <v>68.07</v>
      </c>
      <c r="J9" s="12">
        <v>3</v>
      </c>
    </row>
    <row r="10" spans="2:10" ht="20.1" customHeight="1">
      <c r="B10" s="4">
        <v>4</v>
      </c>
      <c r="C10" s="1" t="s">
        <v>50</v>
      </c>
      <c r="D10" s="1" t="s">
        <v>236</v>
      </c>
      <c r="E10" s="1" t="s">
        <v>221</v>
      </c>
      <c r="F10" s="4" t="s">
        <v>4</v>
      </c>
      <c r="G10" s="4">
        <v>34.96</v>
      </c>
      <c r="H10" s="4">
        <v>33.36</v>
      </c>
      <c r="I10" s="13">
        <f t="shared" si="0"/>
        <v>68.32</v>
      </c>
      <c r="J10" s="12">
        <v>4</v>
      </c>
    </row>
    <row r="11" spans="2:10" ht="20.1" customHeight="1">
      <c r="B11" s="4">
        <v>14</v>
      </c>
      <c r="C11" s="1" t="s">
        <v>138</v>
      </c>
      <c r="D11" s="1" t="s">
        <v>121</v>
      </c>
      <c r="E11" s="1" t="s">
        <v>119</v>
      </c>
      <c r="F11" s="4" t="s">
        <v>4</v>
      </c>
      <c r="G11" s="4">
        <v>36.34</v>
      </c>
      <c r="H11" s="4">
        <v>34.03</v>
      </c>
      <c r="I11" s="13">
        <f t="shared" si="0"/>
        <v>70.37</v>
      </c>
      <c r="J11" s="12">
        <v>5</v>
      </c>
    </row>
    <row r="12" spans="2:10" ht="20.1" customHeight="1">
      <c r="B12" s="4"/>
      <c r="C12" s="1" t="s">
        <v>136</v>
      </c>
      <c r="D12" s="1" t="s">
        <v>137</v>
      </c>
      <c r="E12" s="1" t="s">
        <v>119</v>
      </c>
      <c r="F12" s="4" t="s">
        <v>4</v>
      </c>
      <c r="G12" s="4">
        <v>36.29</v>
      </c>
      <c r="H12" s="4">
        <v>34.31</v>
      </c>
      <c r="I12" s="13">
        <f t="shared" si="0"/>
        <v>70.6</v>
      </c>
      <c r="J12" s="12">
        <v>6</v>
      </c>
    </row>
    <row r="13" spans="2:10" ht="20.1" customHeight="1">
      <c r="B13" s="4">
        <v>15</v>
      </c>
      <c r="C13" s="1" t="s">
        <v>200</v>
      </c>
      <c r="D13" s="1" t="s">
        <v>201</v>
      </c>
      <c r="E13" s="1" t="s">
        <v>189</v>
      </c>
      <c r="F13" s="4" t="s">
        <v>4</v>
      </c>
      <c r="G13" s="4">
        <v>37.34</v>
      </c>
      <c r="H13" s="4">
        <v>35.28</v>
      </c>
      <c r="I13" s="13">
        <f t="shared" si="0"/>
        <v>72.62</v>
      </c>
      <c r="J13" s="12">
        <v>7</v>
      </c>
    </row>
    <row r="14" spans="2:10" ht="20.1" customHeight="1">
      <c r="B14" s="24">
        <v>6</v>
      </c>
      <c r="C14" s="25" t="s">
        <v>49</v>
      </c>
      <c r="D14" s="25" t="s">
        <v>187</v>
      </c>
      <c r="E14" s="25" t="s">
        <v>153</v>
      </c>
      <c r="F14" s="24" t="s">
        <v>4</v>
      </c>
      <c r="G14" s="4">
        <v>38.89</v>
      </c>
      <c r="H14" s="4">
        <v>36.58</v>
      </c>
      <c r="I14" s="26">
        <f t="shared" si="0"/>
        <v>75.47</v>
      </c>
      <c r="J14" s="12">
        <v>8</v>
      </c>
    </row>
    <row r="15" spans="2:10" ht="20.1" customHeight="1">
      <c r="B15" s="24"/>
      <c r="C15" s="25" t="s">
        <v>234</v>
      </c>
      <c r="D15" s="25" t="s">
        <v>235</v>
      </c>
      <c r="E15" s="25" t="s">
        <v>221</v>
      </c>
      <c r="F15" s="24" t="s">
        <v>4</v>
      </c>
      <c r="G15" s="4">
        <v>39.31</v>
      </c>
      <c r="H15" s="35">
        <v>36.3</v>
      </c>
      <c r="I15" s="26">
        <f t="shared" si="0"/>
        <v>75.61</v>
      </c>
      <c r="J15" s="12">
        <v>9</v>
      </c>
    </row>
    <row r="16" spans="2:10" ht="20.1" customHeight="1">
      <c r="B16" s="24"/>
      <c r="C16" s="25" t="s">
        <v>268</v>
      </c>
      <c r="D16" s="25" t="s">
        <v>269</v>
      </c>
      <c r="E16" s="25" t="s">
        <v>108</v>
      </c>
      <c r="F16" s="24" t="s">
        <v>4</v>
      </c>
      <c r="G16" s="24">
        <v>38.18</v>
      </c>
      <c r="H16" s="35">
        <v>39.04</v>
      </c>
      <c r="I16" s="26">
        <f t="shared" si="0"/>
        <v>77.22</v>
      </c>
      <c r="J16" s="12">
        <v>10</v>
      </c>
    </row>
    <row r="17" spans="2:10" ht="20.1" customHeight="1">
      <c r="B17" s="24">
        <v>32</v>
      </c>
      <c r="C17" s="25" t="s">
        <v>188</v>
      </c>
      <c r="D17" s="25" t="s">
        <v>169</v>
      </c>
      <c r="E17" s="25" t="s">
        <v>153</v>
      </c>
      <c r="F17" s="24" t="s">
        <v>4</v>
      </c>
      <c r="G17" s="24">
        <v>39.82</v>
      </c>
      <c r="H17" s="4">
        <v>37.59</v>
      </c>
      <c r="I17" s="26">
        <f t="shared" si="0"/>
        <v>77.41</v>
      </c>
      <c r="J17" s="12">
        <v>11</v>
      </c>
    </row>
    <row r="18" spans="2:10" ht="20.1" customHeight="1">
      <c r="B18" s="24"/>
      <c r="C18" s="25" t="s">
        <v>53</v>
      </c>
      <c r="D18" s="25" t="s">
        <v>105</v>
      </c>
      <c r="E18" s="25" t="s">
        <v>108</v>
      </c>
      <c r="F18" s="24" t="s">
        <v>4</v>
      </c>
      <c r="G18" s="24">
        <v>39.56</v>
      </c>
      <c r="H18" s="4">
        <v>38.52</v>
      </c>
      <c r="I18" s="26">
        <f t="shared" si="0"/>
        <v>78.08000000000001</v>
      </c>
      <c r="J18" s="12">
        <v>12</v>
      </c>
    </row>
    <row r="19" spans="2:10" ht="20.1" customHeight="1">
      <c r="B19" s="4">
        <v>33</v>
      </c>
      <c r="C19" s="1" t="s">
        <v>107</v>
      </c>
      <c r="D19" s="1" t="s">
        <v>75</v>
      </c>
      <c r="E19" s="25" t="s">
        <v>108</v>
      </c>
      <c r="F19" s="24" t="s">
        <v>4</v>
      </c>
      <c r="G19" s="4">
        <v>40.52</v>
      </c>
      <c r="H19" s="4">
        <v>38.05</v>
      </c>
      <c r="I19" s="26">
        <f t="shared" si="0"/>
        <v>78.57</v>
      </c>
      <c r="J19" s="12">
        <v>13</v>
      </c>
    </row>
    <row r="20" spans="2:10" ht="20.1" customHeight="1">
      <c r="B20" s="4">
        <v>34</v>
      </c>
      <c r="C20" s="1" t="s">
        <v>145</v>
      </c>
      <c r="D20" s="1" t="s">
        <v>154</v>
      </c>
      <c r="E20" s="25" t="s">
        <v>153</v>
      </c>
      <c r="F20" s="24" t="s">
        <v>4</v>
      </c>
      <c r="G20" s="4">
        <v>39.69</v>
      </c>
      <c r="H20" s="35">
        <v>39.1</v>
      </c>
      <c r="I20" s="26">
        <f t="shared" si="0"/>
        <v>78.78999999999999</v>
      </c>
      <c r="J20" s="12">
        <v>14</v>
      </c>
    </row>
    <row r="21" spans="2:10" ht="20.1" customHeight="1">
      <c r="B21" s="4">
        <v>29</v>
      </c>
      <c r="C21" s="1" t="s">
        <v>51</v>
      </c>
      <c r="D21" s="1" t="s">
        <v>106</v>
      </c>
      <c r="E21" s="25" t="s">
        <v>108</v>
      </c>
      <c r="F21" s="24" t="s">
        <v>4</v>
      </c>
      <c r="G21" s="4">
        <v>41.88</v>
      </c>
      <c r="H21" s="4">
        <v>40.02</v>
      </c>
      <c r="I21" s="13">
        <f t="shared" si="0"/>
        <v>81.9</v>
      </c>
      <c r="J21" s="12">
        <v>15</v>
      </c>
    </row>
    <row r="22" spans="2:10" ht="20.1" customHeight="1">
      <c r="B22" s="4">
        <v>35</v>
      </c>
      <c r="C22" s="23" t="s">
        <v>270</v>
      </c>
      <c r="D22" s="23" t="s">
        <v>96</v>
      </c>
      <c r="E22" s="25" t="s">
        <v>108</v>
      </c>
      <c r="F22" s="24" t="s">
        <v>4</v>
      </c>
      <c r="G22" s="35">
        <v>44.6</v>
      </c>
      <c r="H22" s="4">
        <v>41.06</v>
      </c>
      <c r="I22" s="13">
        <f t="shared" si="0"/>
        <v>85.66</v>
      </c>
      <c r="J22" s="12">
        <v>16</v>
      </c>
    </row>
    <row r="23" spans="2:10" ht="20.1" customHeight="1">
      <c r="B23" s="4">
        <v>36</v>
      </c>
      <c r="C23" s="1" t="s">
        <v>103</v>
      </c>
      <c r="D23" s="1" t="s">
        <v>104</v>
      </c>
      <c r="E23" s="25" t="s">
        <v>108</v>
      </c>
      <c r="F23" s="24" t="s">
        <v>4</v>
      </c>
      <c r="G23" s="4">
        <v>54.85</v>
      </c>
      <c r="H23" s="4">
        <v>48.27</v>
      </c>
      <c r="I23" s="13">
        <f t="shared" si="0"/>
        <v>103.12</v>
      </c>
      <c r="J23" s="12">
        <v>17</v>
      </c>
    </row>
  </sheetData>
  <autoFilter ref="C6:J6">
    <sortState ref="C7:J23">
      <sortCondition sortBy="value" ref="I7:I23"/>
    </sortState>
  </autoFilter>
  <mergeCells count="3">
    <mergeCell ref="D2:G2"/>
    <mergeCell ref="E3:F3"/>
    <mergeCell ref="G3:H3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0" r:id="rId2"/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Gianni Bardi</cp:lastModifiedBy>
  <cp:lastPrinted>2023-05-28T10:40:06Z</cp:lastPrinted>
  <dcterms:created xsi:type="dcterms:W3CDTF">2015-05-02T11:39:27Z</dcterms:created>
  <dcterms:modified xsi:type="dcterms:W3CDTF">2023-05-28T10:54:59Z</dcterms:modified>
  <cp:category/>
  <cp:version/>
  <cp:contentType/>
  <cp:contentStatus/>
</cp:coreProperties>
</file>